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BPU\"/>
    </mc:Choice>
  </mc:AlternateContent>
  <bookViews>
    <workbookView xWindow="0" yWindow="0" windowWidth="28800" windowHeight="11880" activeTab="5"/>
  </bookViews>
  <sheets>
    <sheet name="POSTE 1 - CIRFA 87" sheetId="7" r:id="rId1"/>
    <sheet name="POSTE 2 - CSNJ" sheetId="15" r:id="rId2"/>
    <sheet name="POSTE 3 - SAMHA" sheetId="16" r:id="rId3"/>
    <sheet name="POSTE 4 - DMD 23" sheetId="17" r:id="rId4"/>
    <sheet name="POSTE 5 - Prestations à BDC" sheetId="2" r:id="rId5"/>
    <sheet name="POSTE 5-Suite Prestations à BDC" sheetId="18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7" l="1"/>
  <c r="F47" i="16"/>
  <c r="F11" i="7"/>
  <c r="F16" i="15"/>
  <c r="F12" i="15"/>
  <c r="K23" i="18"/>
  <c r="J23" i="18"/>
  <c r="I23" i="18"/>
  <c r="J14" i="18"/>
  <c r="I14" i="18"/>
  <c r="L14" i="18" l="1"/>
  <c r="K14" i="18"/>
  <c r="L8" i="18"/>
  <c r="L9" i="18"/>
  <c r="L10" i="18"/>
  <c r="L11" i="18"/>
  <c r="L12" i="18"/>
  <c r="L13" i="18"/>
  <c r="L15" i="18"/>
  <c r="L16" i="18"/>
  <c r="L17" i="18"/>
  <c r="L18" i="18"/>
  <c r="L19" i="18"/>
  <c r="L20" i="18"/>
  <c r="L21" i="18"/>
  <c r="L22" i="18"/>
  <c r="L7" i="18"/>
  <c r="G7" i="2"/>
  <c r="K8" i="18"/>
  <c r="K9" i="18"/>
  <c r="K10" i="18"/>
  <c r="K11" i="18"/>
  <c r="K12" i="18"/>
  <c r="K13" i="18"/>
  <c r="K15" i="18"/>
  <c r="K16" i="18"/>
  <c r="K17" i="18"/>
  <c r="K18" i="18"/>
  <c r="K19" i="18"/>
  <c r="K20" i="18"/>
  <c r="K21" i="18"/>
  <c r="K22" i="18"/>
  <c r="K7" i="18"/>
  <c r="F64" i="2" l="1"/>
  <c r="D13" i="17"/>
  <c r="D9" i="17"/>
  <c r="C38" i="16"/>
  <c r="C36" i="16"/>
  <c r="C33" i="16"/>
  <c r="C30" i="16"/>
  <c r="C24" i="16"/>
  <c r="C21" i="16"/>
  <c r="C18" i="16"/>
  <c r="C14" i="16"/>
  <c r="F11" i="15"/>
  <c r="F10" i="15"/>
  <c r="F8" i="15"/>
  <c r="F7" i="15"/>
  <c r="F6" i="15"/>
  <c r="D14" i="17" l="1"/>
  <c r="E14" i="17" l="1"/>
  <c r="E18" i="17"/>
  <c r="F63" i="2" l="1"/>
  <c r="G63" i="2" s="1"/>
  <c r="F32" i="2" l="1"/>
  <c r="G32" i="2" s="1"/>
  <c r="F29" i="2"/>
  <c r="G29" i="2" s="1"/>
  <c r="F20" i="2"/>
  <c r="G20" i="2" s="1"/>
  <c r="F21" i="2"/>
  <c r="G21" i="2" s="1"/>
  <c r="F16" i="2"/>
  <c r="G16" i="2" s="1"/>
  <c r="F17" i="2"/>
  <c r="G17" i="2" s="1"/>
  <c r="F8" i="2"/>
  <c r="G8" i="2" s="1"/>
  <c r="D40" i="16"/>
  <c r="D38" i="16"/>
  <c r="D33" i="16"/>
  <c r="D27" i="16"/>
  <c r="D14" i="16"/>
  <c r="F40" i="16" l="1"/>
  <c r="F41" i="16"/>
  <c r="F42" i="16"/>
  <c r="F43" i="16"/>
  <c r="D44" i="16"/>
  <c r="F44" i="16" s="1"/>
  <c r="C44" i="16"/>
  <c r="E43" i="16"/>
  <c r="E42" i="16"/>
  <c r="E41" i="16"/>
  <c r="F39" i="16"/>
  <c r="F37" i="16"/>
  <c r="F35" i="16"/>
  <c r="F34" i="16"/>
  <c r="F7" i="16"/>
  <c r="C40" i="16"/>
  <c r="E39" i="16"/>
  <c r="F38" i="16"/>
  <c r="E37" i="16"/>
  <c r="D36" i="16"/>
  <c r="E35" i="16"/>
  <c r="E34" i="16"/>
  <c r="C13" i="17"/>
  <c r="F12" i="17"/>
  <c r="E12" i="17"/>
  <c r="F11" i="17"/>
  <c r="E11" i="17"/>
  <c r="F10" i="17"/>
  <c r="E10" i="17"/>
  <c r="C9" i="17"/>
  <c r="F8" i="17"/>
  <c r="E8" i="17"/>
  <c r="F7" i="17"/>
  <c r="E7" i="17"/>
  <c r="F6" i="17"/>
  <c r="E6" i="17"/>
  <c r="D21" i="16"/>
  <c r="F21" i="16" s="1"/>
  <c r="E16" i="16"/>
  <c r="F16" i="16"/>
  <c r="E7" i="16"/>
  <c r="F8" i="16"/>
  <c r="F10" i="16"/>
  <c r="F11" i="16"/>
  <c r="F12" i="16"/>
  <c r="F13" i="16"/>
  <c r="F15" i="16"/>
  <c r="F17" i="16"/>
  <c r="F19" i="16"/>
  <c r="F20" i="16"/>
  <c r="F22" i="16"/>
  <c r="F23" i="16"/>
  <c r="F25" i="16"/>
  <c r="F26" i="16"/>
  <c r="F28" i="16"/>
  <c r="F29" i="16"/>
  <c r="F31" i="16"/>
  <c r="F32" i="16"/>
  <c r="F6" i="16"/>
  <c r="E25" i="16"/>
  <c r="E26" i="16"/>
  <c r="E31" i="16"/>
  <c r="E32" i="16"/>
  <c r="E19" i="16"/>
  <c r="E20" i="16"/>
  <c r="E10" i="16"/>
  <c r="E11" i="16"/>
  <c r="E12" i="16"/>
  <c r="E13" i="16"/>
  <c r="F14" i="16"/>
  <c r="D9" i="16"/>
  <c r="C9" i="16"/>
  <c r="E8" i="16"/>
  <c r="E6" i="16"/>
  <c r="D18" i="16"/>
  <c r="F18" i="16" s="1"/>
  <c r="E17" i="16"/>
  <c r="E15" i="16"/>
  <c r="F27" i="16"/>
  <c r="C27" i="16"/>
  <c r="D24" i="16"/>
  <c r="F24" i="16" s="1"/>
  <c r="E23" i="16"/>
  <c r="E22" i="16"/>
  <c r="D13" i="15"/>
  <c r="C13" i="15"/>
  <c r="E12" i="15"/>
  <c r="E11" i="15"/>
  <c r="E10" i="15"/>
  <c r="F9" i="16" l="1"/>
  <c r="C14" i="17"/>
  <c r="E44" i="16"/>
  <c r="E40" i="16"/>
  <c r="E36" i="16"/>
  <c r="E38" i="16"/>
  <c r="E13" i="17"/>
  <c r="E9" i="17"/>
  <c r="E14" i="16"/>
  <c r="E9" i="16"/>
  <c r="E21" i="16"/>
  <c r="E18" i="16"/>
  <c r="E24" i="16"/>
  <c r="E27" i="16"/>
  <c r="E13" i="15"/>
  <c r="D9" i="7"/>
  <c r="E13" i="7" s="1"/>
  <c r="C9" i="7"/>
  <c r="F8" i="7"/>
  <c r="E8" i="7"/>
  <c r="F7" i="7"/>
  <c r="E7" i="7"/>
  <c r="F6" i="7"/>
  <c r="E6" i="7"/>
  <c r="E9" i="7" l="1"/>
  <c r="D9" i="15"/>
  <c r="C9" i="15"/>
  <c r="C14" i="15" s="1"/>
  <c r="E8" i="15"/>
  <c r="E7" i="15"/>
  <c r="E6" i="15"/>
  <c r="D14" i="15" l="1"/>
  <c r="E18" i="15" s="1"/>
  <c r="E9" i="15"/>
  <c r="E14" i="15" l="1"/>
  <c r="F47" i="2"/>
  <c r="G47" i="2" s="1"/>
  <c r="F43" i="2"/>
  <c r="G43" i="2" s="1"/>
  <c r="F37" i="2" l="1"/>
  <c r="G37" i="2" s="1"/>
  <c r="F35" i="2"/>
  <c r="G35" i="2" s="1"/>
  <c r="F36" i="2"/>
  <c r="G36" i="2" s="1"/>
  <c r="F11" i="2"/>
  <c r="G11" i="2" s="1"/>
  <c r="F23" i="2"/>
  <c r="F24" i="2"/>
  <c r="G24" i="2" s="1"/>
  <c r="F25" i="2"/>
  <c r="G25" i="2" s="1"/>
  <c r="F26" i="2"/>
  <c r="G26" i="2" s="1"/>
  <c r="F27" i="2"/>
  <c r="G27" i="2" s="1"/>
  <c r="F7" i="2"/>
  <c r="F9" i="2"/>
  <c r="G9" i="2" s="1"/>
  <c r="F10" i="2"/>
  <c r="G10" i="2" s="1"/>
  <c r="F12" i="2"/>
  <c r="F13" i="2"/>
  <c r="G13" i="2" s="1"/>
  <c r="F14" i="2"/>
  <c r="G14" i="2" s="1"/>
  <c r="F15" i="2"/>
  <c r="G15" i="2" s="1"/>
  <c r="F18" i="2"/>
  <c r="G18" i="2" s="1"/>
  <c r="F19" i="2"/>
  <c r="G19" i="2" s="1"/>
  <c r="F22" i="2"/>
  <c r="G22" i="2" s="1"/>
  <c r="F34" i="2"/>
  <c r="G34" i="2" s="1"/>
  <c r="F38" i="2"/>
  <c r="F39" i="2"/>
  <c r="F40" i="2"/>
  <c r="G40" i="2" s="1"/>
  <c r="F41" i="2"/>
  <c r="G41" i="2" s="1"/>
  <c r="F42" i="2"/>
  <c r="G42" i="2" s="1"/>
  <c r="F44" i="2"/>
  <c r="G44" i="2" s="1"/>
  <c r="F45" i="2"/>
  <c r="G45" i="2" s="1"/>
  <c r="F46" i="2"/>
  <c r="G46" i="2" s="1"/>
  <c r="G38" i="2"/>
  <c r="G39" i="2"/>
  <c r="F33" i="16" l="1"/>
  <c r="D30" i="16"/>
  <c r="C45" i="16"/>
  <c r="E29" i="16"/>
  <c r="E28" i="16"/>
  <c r="F30" i="16" l="1"/>
  <c r="D45" i="16"/>
  <c r="E49" i="16" s="1"/>
  <c r="E33" i="16"/>
  <c r="E30" i="16"/>
  <c r="E45" i="16" l="1"/>
  <c r="F45" i="16"/>
  <c r="G12" i="2" l="1"/>
  <c r="F28" i="2" l="1"/>
  <c r="F30" i="2"/>
  <c r="F31" i="2"/>
  <c r="F33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G64" i="2" l="1"/>
  <c r="G58" i="2"/>
  <c r="G55" i="2"/>
  <c r="G51" i="2"/>
  <c r="G33" i="2"/>
  <c r="G23" i="2"/>
  <c r="G61" i="2"/>
  <c r="G57" i="2"/>
  <c r="G54" i="2"/>
  <c r="G50" i="2"/>
  <c r="G31" i="2"/>
  <c r="G60" i="2"/>
  <c r="G53" i="2"/>
  <c r="G49" i="2"/>
  <c r="G30" i="2"/>
  <c r="G62" i="2"/>
  <c r="G59" i="2"/>
  <c r="G56" i="2"/>
  <c r="G52" i="2"/>
  <c r="G48" i="2"/>
  <c r="G28" i="2"/>
</calcChain>
</file>

<file path=xl/sharedStrings.xml><?xml version="1.0" encoding="utf-8"?>
<sst xmlns="http://schemas.openxmlformats.org/spreadsheetml/2006/main" count="351" uniqueCount="134">
  <si>
    <t>Prix unitaire HT</t>
  </si>
  <si>
    <t>Prix unitaire TTC</t>
  </si>
  <si>
    <t>Taux de TVA</t>
  </si>
  <si>
    <t xml:space="preserve">TOTAL </t>
  </si>
  <si>
    <t>Type S</t>
  </si>
  <si>
    <t>Prix  mensuel HT m2</t>
  </si>
  <si>
    <t>Prix  mensuel HT</t>
  </si>
  <si>
    <t>Surface</t>
  </si>
  <si>
    <t>Type de prestations</t>
  </si>
  <si>
    <t xml:space="preserve">Sous-Total </t>
  </si>
  <si>
    <t>Type B2</t>
  </si>
  <si>
    <t>Bâtiments</t>
  </si>
  <si>
    <t>Montant mensuel total TTC</t>
  </si>
  <si>
    <t>Bordereau de prix</t>
  </si>
  <si>
    <t xml:space="preserve">Unité </t>
  </si>
  <si>
    <t>à l'unité</t>
  </si>
  <si>
    <t>Carrelage</t>
  </si>
  <si>
    <t>Moquette</t>
  </si>
  <si>
    <t xml:space="preserve">Aspiration des sols </t>
  </si>
  <si>
    <t xml:space="preserve">Balayage humide des sols </t>
  </si>
  <si>
    <t>Lavage des sols</t>
  </si>
  <si>
    <t xml:space="preserve">Détachage ponctuel des sols </t>
  </si>
  <si>
    <t xml:space="preserve">à l'unité </t>
  </si>
  <si>
    <t>Aspiration des assises et dossiers des fauteuils</t>
  </si>
  <si>
    <t>Désinfection des téléphones</t>
  </si>
  <si>
    <t xml:space="preserve">Lavage des sols carrelés avec un produit détergent désinfectant rémanent </t>
  </si>
  <si>
    <t>Pour le type S</t>
  </si>
  <si>
    <t>Nettoyage sol avec agent parfumé</t>
  </si>
  <si>
    <t>Linolèum</t>
  </si>
  <si>
    <t>Dépoussièrage et essuyage du mobilier</t>
  </si>
  <si>
    <t>Nettoyage des plinthes et goulottes électriques, des radiateurs</t>
  </si>
  <si>
    <t>Parquet</t>
  </si>
  <si>
    <t>Décapage et mise en cire</t>
  </si>
  <si>
    <t>Nettoyage et vitrification</t>
  </si>
  <si>
    <t>Nettoyage haute pression</t>
  </si>
  <si>
    <t>Dépoussiérage et détachage des panneaux d'affichages administratifs et orientation</t>
  </si>
  <si>
    <t>Détachage des chaises en tissus par méthode injection extraction</t>
  </si>
  <si>
    <t>Enlèvement des graffitis (ou TAGS)</t>
  </si>
  <si>
    <t>Entretien des sols par spray méthode</t>
  </si>
  <si>
    <t>Entretien des sols textiles par l'opération combinée d'un shampoing moquette + méthode injection extraction</t>
  </si>
  <si>
    <t>Essuyage des dessus d'armoires &gt;1,70m</t>
  </si>
  <si>
    <t>Essuyage des étagères</t>
  </si>
  <si>
    <t>Essuyage ou lavage des stores</t>
  </si>
  <si>
    <t>Lavage des objets meublants (&lt;1,70m), tuyauteries basses et hautes (&lt;1,70m)</t>
  </si>
  <si>
    <t>Lessivage des huisseries (portes et montants de fenêtres) et dessus de portes</t>
  </si>
  <si>
    <t>mètre linéaire</t>
  </si>
  <si>
    <t>Nettoyage des parois blanches à hauteur de 3 m.</t>
  </si>
  <si>
    <t>Nettoyage des radiateurs</t>
  </si>
  <si>
    <t>Avec nacelle : Vitrerie extérieure de façade : Nettoyage de l’ensemble des vitres d'un bâtiment, encadrements et rebords extérieurs compris</t>
  </si>
  <si>
    <t>Sans nacelle : Vitrerie extérieure de façade : Nettoyage de l’ensemble des vitres d'un bâtiment, encadrements et rebords extérieurs compris</t>
  </si>
  <si>
    <t>Vitrerie intérieure : Nettoyage des vitres, encadrements compris</t>
  </si>
  <si>
    <t>Nettoyage des luminaires et ou rampes d’éclairage</t>
  </si>
  <si>
    <t>Dépoussiérage étagères salles archives</t>
  </si>
  <si>
    <t xml:space="preserve">PRESTATIONS </t>
  </si>
  <si>
    <t>-</t>
  </si>
  <si>
    <t xml:space="preserve">Nettoyage des portes et poignées </t>
  </si>
  <si>
    <t>au mètre linéaire</t>
  </si>
  <si>
    <t>au m2</t>
  </si>
  <si>
    <t>Type B1</t>
  </si>
  <si>
    <t>Type C1</t>
  </si>
  <si>
    <t>Type R</t>
  </si>
  <si>
    <t>Total</t>
  </si>
  <si>
    <t>Bât 087
CIRFA 87</t>
  </si>
  <si>
    <t>Sous-total</t>
  </si>
  <si>
    <t>Bât 008
RDC
CSNJ 87</t>
  </si>
  <si>
    <t>Bât 008
1er étage
CSNJ 87</t>
  </si>
  <si>
    <t>Bât 001
SAMHA
Sous-sol</t>
  </si>
  <si>
    <t xml:space="preserve">Bât 001
SAMHA
RDC -PETITE AILE </t>
  </si>
  <si>
    <t xml:space="preserve">Bât 001
SAMHA
RDC -GRANDE AILE </t>
  </si>
  <si>
    <t>Bât 001
SAMHA
1er étage</t>
  </si>
  <si>
    <t>Bât 001
SAMHA
2éme étage</t>
  </si>
  <si>
    <t>Bât 001
SAMHA
3éme étage</t>
  </si>
  <si>
    <t>Bât 003
SAMHA
RDC</t>
  </si>
  <si>
    <t>Bât 003
SAMHA
1er étage</t>
  </si>
  <si>
    <t>LOT 2 - Poste 4 (Nettoyage des locaux - DMD 23)</t>
  </si>
  <si>
    <t>LOT 2 - Poste 2 (Nettoyage des locaux - CSNJ)</t>
  </si>
  <si>
    <t>Bât 003
SAMHA
2éme étage</t>
  </si>
  <si>
    <t>Bât 003
SAMHA
3éme étage</t>
  </si>
  <si>
    <t>Bât 003
SAMHA
4éme étage</t>
  </si>
  <si>
    <t>Annexe ROMANET</t>
  </si>
  <si>
    <t>PRESTATIONS DE NETTOYAGE DES LOCAUX</t>
  </si>
  <si>
    <t>LOT 2 - Poste 5 - Prestations à BDC pour les 4 postes</t>
  </si>
  <si>
    <t>Béton</t>
  </si>
  <si>
    <t>Sol métalique</t>
  </si>
  <si>
    <t>Bât 002
RDC
JACOBINS pour les JDC</t>
  </si>
  <si>
    <t>Salle amphithéâtre n°4</t>
  </si>
  <si>
    <t>RDC</t>
  </si>
  <si>
    <t>carrelage</t>
  </si>
  <si>
    <t>Hall d'entrée</t>
  </si>
  <si>
    <t>Sanitaires</t>
  </si>
  <si>
    <t>Salle Polyvalente</t>
  </si>
  <si>
    <t>Salle amphithéâtre n°5</t>
  </si>
  <si>
    <t>Bureau</t>
  </si>
  <si>
    <t>Salle de réunion</t>
  </si>
  <si>
    <t>Bât 008
RDC LOCAUX JDC</t>
  </si>
  <si>
    <t>Salle d'accueil JDC</t>
  </si>
  <si>
    <t>Salle d'attente JDC n°20</t>
  </si>
  <si>
    <t>64.32</t>
  </si>
  <si>
    <t>Salle JDC n°21</t>
  </si>
  <si>
    <t>71.78</t>
  </si>
  <si>
    <t>couloirs n°2</t>
  </si>
  <si>
    <t>Bureau N°19</t>
  </si>
  <si>
    <t>Sanitaires n°18</t>
  </si>
  <si>
    <t>Sanitaires n°22 à 24</t>
  </si>
  <si>
    <t>Essuyage des tables (salle repas)</t>
  </si>
  <si>
    <t>Sol métallique</t>
  </si>
  <si>
    <t>Tous types de sol</t>
  </si>
  <si>
    <t>B1</t>
  </si>
  <si>
    <t>S</t>
  </si>
  <si>
    <t>LOT 2 - Poste 1 (Nettoyage des locaux - CIRFA 87)</t>
  </si>
  <si>
    <t>Bât DMD 23
RDC</t>
  </si>
  <si>
    <t>Bât DMD 23
1er étage</t>
  </si>
  <si>
    <t>LOT 2 - Poste 3  (Nettoyage des locaux - SAMHA)</t>
  </si>
  <si>
    <t>Prix pour une pièce HT
(hauteur &gt; 1,70 m)</t>
  </si>
  <si>
    <r>
      <t xml:space="preserve">Nettoyage complet de local </t>
    </r>
    <r>
      <rPr>
        <sz val="11"/>
        <color rgb="FF00B0F0"/>
        <rFont val="Marianne"/>
        <family val="3"/>
      </rPr>
      <t>TYPE B1</t>
    </r>
    <r>
      <rPr>
        <sz val="11"/>
        <color theme="1"/>
        <rFont val="Marianne"/>
        <family val="3"/>
      </rPr>
      <t xml:space="preserve">
(description des taches : annexe 5 au CCTP)</t>
    </r>
  </si>
  <si>
    <r>
      <t xml:space="preserve">Nettoyage complet de local </t>
    </r>
    <r>
      <rPr>
        <sz val="11"/>
        <color rgb="FF00B0F0"/>
        <rFont val="Marianne"/>
        <family val="3"/>
      </rPr>
      <t>TYPE B2</t>
    </r>
    <r>
      <rPr>
        <sz val="11"/>
        <color theme="1"/>
        <rFont val="Marianne"/>
        <family val="3"/>
      </rPr>
      <t xml:space="preserve">
(description des taches : annexe 5 au CCTP)</t>
    </r>
  </si>
  <si>
    <r>
      <t xml:space="preserve">Nettoyage complet de local </t>
    </r>
    <r>
      <rPr>
        <sz val="11"/>
        <color rgb="FF00B0F0"/>
        <rFont val="Marianne"/>
        <family val="3"/>
      </rPr>
      <t>TYPE C1</t>
    </r>
    <r>
      <rPr>
        <sz val="11"/>
        <color theme="1"/>
        <rFont val="Marianne"/>
        <family val="3"/>
      </rPr>
      <t xml:space="preserve">
(description des taches : annexe 5 au CCTP)</t>
    </r>
  </si>
  <si>
    <r>
      <t>Nettoyage complet de local</t>
    </r>
    <r>
      <rPr>
        <sz val="11"/>
        <color rgb="FF00B0F0"/>
        <rFont val="Marianne"/>
        <family val="3"/>
      </rPr>
      <t xml:space="preserve"> TYPE S</t>
    </r>
    <r>
      <rPr>
        <sz val="11"/>
        <color theme="1"/>
        <rFont val="Marianne"/>
        <family val="3"/>
      </rPr>
      <t xml:space="preserve">
(description des taches : annexe 5 au CCTP)</t>
    </r>
  </si>
  <si>
    <t>Nettoyage complet d'un escalier
(aspiration et nettoyage) : marches et rampes</t>
  </si>
  <si>
    <r>
      <t>Nettoyage complet de local</t>
    </r>
    <r>
      <rPr>
        <sz val="11"/>
        <color rgb="FF00B0F0"/>
        <rFont val="Marianne"/>
        <family val="3"/>
      </rPr>
      <t xml:space="preserve"> TYPE R</t>
    </r>
    <r>
      <rPr>
        <sz val="11"/>
        <color theme="1"/>
        <rFont val="Marianne"/>
        <family val="3"/>
      </rPr>
      <t xml:space="preserve">
(description des taches : annexe 5 au CCTP)</t>
    </r>
  </si>
  <si>
    <t>Essuyage ou lavage si besoin des porte-manteaux / pieds de chaises, de fauteuils, de bureaux et de tables.</t>
  </si>
  <si>
    <t>DECOMPOSITION DU PRIX GLOBAL ET FORFAITAIRE DES PRESTATIONS RECURRENTES (PROGRAMMÉES)</t>
  </si>
  <si>
    <t>C1</t>
  </si>
  <si>
    <r>
      <t xml:space="preserve">LOT 2 - Poste 5 - Prestations à BDC uniquement pour </t>
    </r>
    <r>
      <rPr>
        <b/>
        <sz val="12"/>
        <rFont val="Marianne"/>
        <family val="3"/>
      </rPr>
      <t>le poste 2</t>
    </r>
  </si>
  <si>
    <t>N° Batiment</t>
  </si>
  <si>
    <t>Numéro de pièce</t>
  </si>
  <si>
    <t>Etage</t>
  </si>
  <si>
    <t>Surface en m²</t>
  </si>
  <si>
    <t>Nature du sol</t>
  </si>
  <si>
    <t>TYPE B</t>
  </si>
  <si>
    <t>TYPE C</t>
  </si>
  <si>
    <t>TYPE S</t>
  </si>
  <si>
    <t>Prix unitaire HT pour un nettoyage complet</t>
  </si>
  <si>
    <t>Prix unitaire TTC  pour un nettoyage complet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</si>
</sst>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  <font>
      <i/>
      <sz val="11"/>
      <color theme="1"/>
      <name val="Calibri"/>
      <family val="2"/>
      <scheme val="minor"/>
    </font>
    <font>
      <b/>
      <sz val="11"/>
      <name val="Marianne"/>
      <family val="3"/>
    </font>
    <font>
      <sz val="10"/>
      <name val="Arial"/>
      <family val="2"/>
    </font>
    <font>
      <b/>
      <i/>
      <sz val="11"/>
      <color rgb="FFFF0000"/>
      <name val="Marianne"/>
      <family val="3"/>
    </font>
    <font>
      <sz val="11"/>
      <color indexed="8"/>
      <name val="Calibri"/>
      <family val="2"/>
      <charset val="1"/>
    </font>
    <font>
      <b/>
      <sz val="12"/>
      <color theme="1"/>
      <name val="Marianne"/>
      <family val="3"/>
    </font>
    <font>
      <sz val="11"/>
      <color rgb="FF00B0F0"/>
      <name val="Marianne"/>
      <family val="3"/>
    </font>
    <font>
      <i/>
      <sz val="11"/>
      <color theme="1"/>
      <name val="Marianne"/>
      <family val="3"/>
    </font>
    <font>
      <b/>
      <sz val="12"/>
      <name val="Marianne"/>
      <family val="3"/>
    </font>
    <font>
      <b/>
      <sz val="10"/>
      <name val="Arial"/>
      <family val="2"/>
    </font>
    <font>
      <sz val="10"/>
      <name val="Marianne"/>
      <family val="3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8" tint="0.79998168889431442"/>
        <bgColor indexed="26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FF3300"/>
      </left>
      <right style="medium">
        <color rgb="FFFF3300"/>
      </right>
      <top style="medium">
        <color rgb="FFFF3300"/>
      </top>
      <bottom style="medium">
        <color rgb="FFFF3300"/>
      </bottom>
      <diagonal/>
    </border>
    <border>
      <left style="medium">
        <color rgb="FFFF3300"/>
      </left>
      <right style="thin">
        <color indexed="64"/>
      </right>
      <top style="medium">
        <color rgb="FFFF3300"/>
      </top>
      <bottom style="thin">
        <color indexed="64"/>
      </bottom>
      <diagonal/>
    </border>
    <border>
      <left style="thin">
        <color indexed="64"/>
      </left>
      <right style="medium">
        <color rgb="FFFF3300"/>
      </right>
      <top style="medium">
        <color rgb="FFFF3300"/>
      </top>
      <bottom style="thin">
        <color indexed="64"/>
      </bottom>
      <diagonal/>
    </border>
    <border>
      <left style="medium">
        <color rgb="FFFF33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3300"/>
      </right>
      <top style="thin">
        <color indexed="64"/>
      </top>
      <bottom style="thin">
        <color indexed="64"/>
      </bottom>
      <diagonal/>
    </border>
    <border>
      <left style="medium">
        <color rgb="FFFF3300"/>
      </left>
      <right style="thin">
        <color indexed="64"/>
      </right>
      <top style="thin">
        <color indexed="64"/>
      </top>
      <bottom style="medium">
        <color rgb="FFFF3300"/>
      </bottom>
      <diagonal/>
    </border>
    <border>
      <left style="thin">
        <color indexed="64"/>
      </left>
      <right style="medium">
        <color rgb="FFFF3300"/>
      </right>
      <top style="thin">
        <color indexed="64"/>
      </top>
      <bottom style="medium">
        <color rgb="FFFF3300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3" fillId="4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2" fontId="4" fillId="0" borderId="32" xfId="1" applyNumberFormat="1" applyFont="1" applyFill="1" applyBorder="1" applyAlignment="1">
      <alignment horizontal="center"/>
    </xf>
    <xf numFmtId="0" fontId="4" fillId="0" borderId="17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3" fontId="7" fillId="6" borderId="41" xfId="5" applyFont="1" applyFill="1" applyBorder="1" applyAlignment="1">
      <alignment horizontal="center" vertical="center"/>
    </xf>
    <xf numFmtId="44" fontId="7" fillId="6" borderId="42" xfId="6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0" applyFont="1" applyBorder="1" applyAlignment="1">
      <alignment vertical="center"/>
    </xf>
    <xf numFmtId="2" fontId="7" fillId="6" borderId="41" xfId="1" applyNumberFormat="1" applyFont="1" applyFill="1" applyBorder="1" applyAlignment="1">
      <alignment horizontal="center" vertical="center"/>
    </xf>
    <xf numFmtId="44" fontId="4" fillId="6" borderId="43" xfId="6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2" fontId="4" fillId="0" borderId="32" xfId="1" applyNumberFormat="1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 wrapText="1"/>
    </xf>
    <xf numFmtId="2" fontId="7" fillId="7" borderId="42" xfId="0" applyNumberFormat="1" applyFont="1" applyFill="1" applyBorder="1" applyAlignment="1">
      <alignment horizontal="center" vertical="center"/>
    </xf>
    <xf numFmtId="0" fontId="7" fillId="8" borderId="35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44" fontId="3" fillId="0" borderId="49" xfId="6" applyFont="1" applyBorder="1" applyAlignment="1">
      <alignment horizontal="center" vertical="center" wrapText="1"/>
    </xf>
    <xf numFmtId="44" fontId="3" fillId="0" borderId="49" xfId="6" applyFont="1" applyFill="1" applyBorder="1" applyAlignment="1">
      <alignment horizontal="center" vertical="center" wrapText="1"/>
    </xf>
    <xf numFmtId="44" fontId="3" fillId="0" borderId="9" xfId="6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4" fontId="3" fillId="0" borderId="14" xfId="6" applyFont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3" xfId="4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left" vertical="center" wrapText="1"/>
    </xf>
    <xf numFmtId="0" fontId="16" fillId="8" borderId="3" xfId="4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 wrapText="1"/>
    </xf>
    <xf numFmtId="0" fontId="16" fillId="0" borderId="3" xfId="4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0" fontId="15" fillId="10" borderId="21" xfId="0" applyFont="1" applyFill="1" applyBorder="1" applyAlignment="1">
      <alignment horizontal="center" vertical="center"/>
    </xf>
    <xf numFmtId="49" fontId="15" fillId="10" borderId="21" xfId="0" applyNumberFormat="1" applyFont="1" applyFill="1" applyBorder="1" applyAlignment="1">
      <alignment horizontal="center" vertical="center" wrapText="1"/>
    </xf>
    <xf numFmtId="49" fontId="15" fillId="10" borderId="21" xfId="0" applyNumberFormat="1" applyFont="1" applyFill="1" applyBorder="1" applyAlignment="1">
      <alignment horizontal="center" vertical="center"/>
    </xf>
    <xf numFmtId="0" fontId="15" fillId="10" borderId="21" xfId="0" applyNumberFormat="1" applyFont="1" applyFill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49" fontId="15" fillId="11" borderId="2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9" borderId="34" xfId="1" applyFont="1" applyFill="1" applyBorder="1" applyAlignment="1">
      <alignment horizontal="center" vertical="center" wrapText="1"/>
    </xf>
    <xf numFmtId="0" fontId="7" fillId="9" borderId="3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7" fillId="9" borderId="2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7" fillId="8" borderId="22" xfId="1" applyFont="1" applyFill="1" applyBorder="1" applyAlignment="1">
      <alignment horizontal="center" vertical="center" wrapText="1"/>
    </xf>
    <xf numFmtId="0" fontId="7" fillId="8" borderId="34" xfId="1" applyFont="1" applyFill="1" applyBorder="1" applyAlignment="1">
      <alignment horizontal="center" vertical="center" wrapText="1"/>
    </xf>
    <xf numFmtId="0" fontId="7" fillId="8" borderId="3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8" borderId="40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3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8" borderId="50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51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50" xfId="0" applyNumberFormat="1" applyFont="1" applyBorder="1" applyAlignment="1">
      <alignment horizontal="center" vertical="center"/>
    </xf>
    <xf numFmtId="10" fontId="3" fillId="0" borderId="50" xfId="0" applyNumberFormat="1" applyFont="1" applyBorder="1" applyAlignment="1">
      <alignment horizontal="center" vertical="center"/>
    </xf>
    <xf numFmtId="0" fontId="16" fillId="8" borderId="52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8" borderId="5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164" fontId="3" fillId="0" borderId="53" xfId="0" applyNumberFormat="1" applyFont="1" applyBorder="1" applyAlignment="1">
      <alignment horizontal="center" vertical="center"/>
    </xf>
    <xf numFmtId="10" fontId="3" fillId="0" borderId="53" xfId="0" applyNumberFormat="1" applyFont="1" applyBorder="1" applyAlignment="1">
      <alignment horizontal="center" vertical="center"/>
    </xf>
    <xf numFmtId="164" fontId="3" fillId="0" borderId="54" xfId="0" applyNumberFormat="1" applyFont="1" applyBorder="1" applyAlignment="1">
      <alignment horizontal="center" vertical="center" wrapText="1"/>
    </xf>
    <xf numFmtId="10" fontId="3" fillId="0" borderId="54" xfId="0" applyNumberFormat="1" applyFont="1" applyBorder="1" applyAlignment="1">
      <alignment horizontal="center" vertical="center"/>
    </xf>
    <xf numFmtId="164" fontId="3" fillId="0" borderId="55" xfId="0" applyNumberFormat="1" applyFont="1" applyBorder="1" applyAlignment="1">
      <alignment horizontal="center" vertical="center"/>
    </xf>
    <xf numFmtId="43" fontId="4" fillId="4" borderId="16" xfId="5" applyFont="1" applyFill="1" applyBorder="1" applyAlignment="1">
      <alignment horizontal="center" vertical="center"/>
    </xf>
    <xf numFmtId="43" fontId="4" fillId="4" borderId="4" xfId="5" applyFont="1" applyFill="1" applyBorder="1" applyAlignment="1">
      <alignment horizontal="center" vertical="center"/>
    </xf>
    <xf numFmtId="43" fontId="4" fillId="4" borderId="11" xfId="5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7" borderId="57" xfId="0" applyFont="1" applyFill="1" applyBorder="1" applyAlignment="1">
      <alignment horizontal="center" vertical="center"/>
    </xf>
    <xf numFmtId="0" fontId="7" fillId="7" borderId="58" xfId="0" applyFont="1" applyFill="1" applyBorder="1" applyAlignment="1">
      <alignment horizontal="center" vertical="center"/>
    </xf>
    <xf numFmtId="44" fontId="7" fillId="6" borderId="35" xfId="6" applyFont="1" applyFill="1" applyBorder="1" applyAlignment="1">
      <alignment horizontal="center" vertical="center"/>
    </xf>
    <xf numFmtId="44" fontId="7" fillId="6" borderId="59" xfId="6" applyFont="1" applyFill="1" applyBorder="1" applyAlignment="1">
      <alignment horizontal="center" vertical="center"/>
    </xf>
    <xf numFmtId="44" fontId="4" fillId="4" borderId="9" xfId="6" applyFont="1" applyFill="1" applyBorder="1" applyAlignment="1">
      <alignment horizontal="center" vertical="center"/>
    </xf>
    <xf numFmtId="2" fontId="4" fillId="4" borderId="4" xfId="0" applyNumberFormat="1" applyFont="1" applyFill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center" vertical="center"/>
    </xf>
    <xf numFmtId="44" fontId="4" fillId="6" borderId="59" xfId="6" applyFont="1" applyFill="1" applyBorder="1" applyAlignment="1">
      <alignment horizontal="center" vertical="center"/>
    </xf>
    <xf numFmtId="2" fontId="4" fillId="4" borderId="16" xfId="0" applyNumberFormat="1" applyFont="1" applyFill="1" applyBorder="1" applyAlignment="1">
      <alignment horizontal="center" vertical="center"/>
    </xf>
    <xf numFmtId="44" fontId="7" fillId="6" borderId="50" xfId="6" applyFont="1" applyFill="1" applyBorder="1" applyAlignment="1">
      <alignment horizontal="center" vertical="center"/>
    </xf>
    <xf numFmtId="44" fontId="4" fillId="6" borderId="60" xfId="6" applyFont="1" applyFill="1" applyBorder="1" applyAlignment="1">
      <alignment horizontal="center" vertical="center"/>
    </xf>
    <xf numFmtId="0" fontId="9" fillId="4" borderId="56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44" fontId="4" fillId="0" borderId="61" xfId="6" applyFont="1" applyFill="1" applyBorder="1" applyAlignment="1">
      <alignment vertical="center"/>
    </xf>
    <xf numFmtId="44" fontId="4" fillId="4" borderId="61" xfId="6" applyFont="1" applyFill="1" applyBorder="1" applyAlignment="1">
      <alignment horizontal="center" vertical="center"/>
    </xf>
    <xf numFmtId="2" fontId="4" fillId="0" borderId="4" xfId="1" applyNumberFormat="1" applyFont="1" applyFill="1" applyBorder="1" applyAlignment="1">
      <alignment horizontal="center" vertical="center"/>
    </xf>
    <xf numFmtId="2" fontId="4" fillId="4" borderId="4" xfId="1" applyNumberFormat="1" applyFont="1" applyFill="1" applyBorder="1" applyAlignment="1">
      <alignment horizontal="center" vertical="center"/>
    </xf>
    <xf numFmtId="44" fontId="4" fillId="4" borderId="61" xfId="6" applyFont="1" applyFill="1" applyBorder="1" applyAlignment="1">
      <alignment vertical="center"/>
    </xf>
    <xf numFmtId="44" fontId="4" fillId="4" borderId="62" xfId="6" applyFont="1" applyFill="1" applyBorder="1" applyAlignment="1">
      <alignment horizontal="center" vertical="center"/>
    </xf>
    <xf numFmtId="44" fontId="4" fillId="4" borderId="63" xfId="6" applyFont="1" applyFill="1" applyBorder="1" applyAlignment="1">
      <alignment horizontal="center" vertical="center"/>
    </xf>
    <xf numFmtId="44" fontId="4" fillId="4" borderId="64" xfId="6" applyFont="1" applyFill="1" applyBorder="1" applyAlignment="1">
      <alignment horizontal="center" vertical="center"/>
    </xf>
    <xf numFmtId="44" fontId="4" fillId="4" borderId="65" xfId="6" applyFont="1" applyFill="1" applyBorder="1" applyAlignment="1">
      <alignment horizontal="center" vertical="center"/>
    </xf>
    <xf numFmtId="44" fontId="4" fillId="4" borderId="66" xfId="6" applyFont="1" applyFill="1" applyBorder="1" applyAlignment="1">
      <alignment horizontal="center" vertical="center"/>
    </xf>
    <xf numFmtId="44" fontId="4" fillId="4" borderId="67" xfId="6" applyFont="1" applyFill="1" applyBorder="1" applyAlignment="1">
      <alignment horizontal="center" vertical="center"/>
    </xf>
    <xf numFmtId="44" fontId="4" fillId="0" borderId="9" xfId="6" applyFont="1" applyFill="1" applyBorder="1" applyAlignment="1">
      <alignment vertical="center"/>
    </xf>
  </cellXfs>
  <cellStyles count="7">
    <cellStyle name="Milliers" xfId="5" builtinId="3"/>
    <cellStyle name="Monétaire" xfId="6" builtinId="4"/>
    <cellStyle name="Monétaire 2" xfId="2"/>
    <cellStyle name="NiveauLigne_2" xfId="1" builtinId="1" iLevel="1"/>
    <cellStyle name="Normal" xfId="0" builtinId="0"/>
    <cellStyle name="Normal 2" xfId="3"/>
    <cellStyle name="Normal 6" xfId="4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chaumerliat\AppData\Local\Microsoft\Windows\Temporary%20Internet%20Files\Content.Outlook\CD0VTU2Z\EXPRESSION%20BESOINS%20CSNJ%20LIMOGES%20MARCHE%20DE%20NETTOYAGE%20DES%20LOCAU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NJ"/>
      <sheetName val="Feuil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FF"/>
    <pageSetUpPr fitToPage="1"/>
  </sheetPr>
  <dimension ref="A1:P13"/>
  <sheetViews>
    <sheetView zoomScaleNormal="100" workbookViewId="0">
      <selection activeCell="F11" sqref="F11:I11"/>
    </sheetView>
  </sheetViews>
  <sheetFormatPr baseColWidth="10" defaultColWidth="11.42578125" defaultRowHeight="15" x14ac:dyDescent="0.25"/>
  <cols>
    <col min="1" max="1" width="40.7109375" style="4" customWidth="1"/>
    <col min="2" max="2" width="13" style="11" bestFit="1" customWidth="1"/>
    <col min="3" max="3" width="9.7109375" style="40" bestFit="1" customWidth="1"/>
    <col min="4" max="4" width="19" style="4" bestFit="1" customWidth="1"/>
    <col min="5" max="5" width="23" style="4" bestFit="1" customWidth="1"/>
    <col min="6" max="16384" width="11.42578125" style="4"/>
  </cols>
  <sheetData>
    <row r="1" spans="1:16" ht="33" customHeight="1" x14ac:dyDescent="0.25">
      <c r="A1" s="91" t="s">
        <v>121</v>
      </c>
      <c r="B1" s="92"/>
      <c r="C1" s="92"/>
      <c r="D1" s="92"/>
      <c r="E1" s="92"/>
      <c r="F1" s="68"/>
      <c r="G1" s="68"/>
      <c r="H1" s="68"/>
      <c r="I1" s="68"/>
      <c r="J1" s="39"/>
      <c r="K1" s="39"/>
      <c r="L1" s="39"/>
      <c r="M1" s="39"/>
      <c r="N1" s="39"/>
      <c r="O1" s="39"/>
      <c r="P1" s="39"/>
    </row>
    <row r="2" spans="1:16" ht="15" customHeight="1" thickBot="1" x14ac:dyDescent="0.3">
      <c r="A2" s="39"/>
      <c r="D2" s="11"/>
      <c r="E2" s="11"/>
    </row>
    <row r="3" spans="1:16" ht="30" customHeight="1" thickBot="1" x14ac:dyDescent="0.3">
      <c r="A3" s="93" t="s">
        <v>109</v>
      </c>
      <c r="B3" s="94"/>
      <c r="C3" s="94"/>
      <c r="D3" s="94"/>
      <c r="E3" s="95"/>
    </row>
    <row r="4" spans="1:16" ht="15" customHeight="1" thickBot="1" x14ac:dyDescent="0.3">
      <c r="A4" s="24"/>
      <c r="B4" s="6"/>
      <c r="C4" s="9"/>
      <c r="D4" s="6"/>
      <c r="E4" s="6"/>
    </row>
    <row r="5" spans="1:16" ht="30.75" thickBot="1" x14ac:dyDescent="0.3">
      <c r="A5" s="53" t="s">
        <v>11</v>
      </c>
      <c r="B5" s="54" t="s">
        <v>8</v>
      </c>
      <c r="C5" s="55" t="s">
        <v>7</v>
      </c>
      <c r="D5" s="168" t="s">
        <v>6</v>
      </c>
      <c r="E5" s="169" t="s">
        <v>5</v>
      </c>
    </row>
    <row r="6" spans="1:16" ht="18" customHeight="1" thickBot="1" x14ac:dyDescent="0.3">
      <c r="A6" s="96" t="s">
        <v>62</v>
      </c>
      <c r="B6" s="52" t="s">
        <v>58</v>
      </c>
      <c r="C6" s="164">
        <v>212</v>
      </c>
      <c r="D6" s="172"/>
      <c r="E6" s="172">
        <f t="shared" ref="E6:E9" si="0">D6/C6</f>
        <v>0</v>
      </c>
      <c r="F6" s="167" t="str">
        <f>IF(OR(D6=""),"Veuillez compléter ce champs","")</f>
        <v>Veuillez compléter ce champs</v>
      </c>
      <c r="G6" s="88"/>
      <c r="H6" s="88"/>
      <c r="I6" s="88"/>
    </row>
    <row r="7" spans="1:16" ht="18" customHeight="1" thickBot="1" x14ac:dyDescent="0.3">
      <c r="A7" s="96"/>
      <c r="B7" s="7" t="s">
        <v>59</v>
      </c>
      <c r="C7" s="165">
        <v>105</v>
      </c>
      <c r="D7" s="172"/>
      <c r="E7" s="172">
        <f t="shared" si="0"/>
        <v>0</v>
      </c>
      <c r="F7" s="167" t="str">
        <f t="shared" ref="F7:F8" si="1">IF(OR(D7=""),"Veuillez compléter ce champs","")</f>
        <v>Veuillez compléter ce champs</v>
      </c>
      <c r="G7" s="88"/>
      <c r="H7" s="88"/>
      <c r="I7" s="88"/>
    </row>
    <row r="8" spans="1:16" ht="18" customHeight="1" thickBot="1" x14ac:dyDescent="0.3">
      <c r="A8" s="97"/>
      <c r="B8" s="25" t="s">
        <v>4</v>
      </c>
      <c r="C8" s="166">
        <v>36</v>
      </c>
      <c r="D8" s="172"/>
      <c r="E8" s="172">
        <f t="shared" si="0"/>
        <v>0</v>
      </c>
      <c r="F8" s="167" t="str">
        <f t="shared" si="1"/>
        <v>Veuillez compléter ce champs</v>
      </c>
      <c r="G8" s="88"/>
      <c r="H8" s="88"/>
      <c r="I8" s="88"/>
    </row>
    <row r="9" spans="1:16" ht="30" customHeight="1" thickBot="1" x14ac:dyDescent="0.3">
      <c r="A9" s="98" t="s">
        <v>61</v>
      </c>
      <c r="B9" s="99"/>
      <c r="C9" s="43">
        <f>SUM(C6:C8)</f>
        <v>353</v>
      </c>
      <c r="D9" s="170">
        <f>SUM(D6:D8)</f>
        <v>0</v>
      </c>
      <c r="E9" s="171">
        <f t="shared" si="0"/>
        <v>0</v>
      </c>
      <c r="F9" s="89"/>
      <c r="G9" s="90"/>
      <c r="H9" s="90"/>
      <c r="I9" s="90"/>
    </row>
    <row r="10" spans="1:16" ht="15.75" thickBot="1" x14ac:dyDescent="0.3"/>
    <row r="11" spans="1:16" ht="15.75" thickBot="1" x14ac:dyDescent="0.3">
      <c r="C11" s="1" t="s">
        <v>2</v>
      </c>
      <c r="D11" s="85"/>
      <c r="E11" s="41"/>
      <c r="F11" s="181" t="str">
        <f>IF(OR(E11=""),"Veuillez compléter ce champs","")</f>
        <v>Veuillez compléter ce champs</v>
      </c>
      <c r="G11" s="88"/>
      <c r="H11" s="88"/>
      <c r="I11" s="88"/>
    </row>
    <row r="12" spans="1:16" ht="15.75" thickBot="1" x14ac:dyDescent="0.3">
      <c r="C12" s="11"/>
      <c r="D12" s="40"/>
      <c r="E12" s="42"/>
    </row>
    <row r="13" spans="1:16" ht="30" customHeight="1" thickBot="1" x14ac:dyDescent="0.3">
      <c r="C13" s="86" t="s">
        <v>12</v>
      </c>
      <c r="D13" s="87"/>
      <c r="E13" s="69">
        <f>D9*E11+D9</f>
        <v>0</v>
      </c>
    </row>
  </sheetData>
  <mergeCells count="11">
    <mergeCell ref="A1:E1"/>
    <mergeCell ref="A3:E3"/>
    <mergeCell ref="A6:A8"/>
    <mergeCell ref="F6:I6"/>
    <mergeCell ref="A9:B9"/>
    <mergeCell ref="C11:D11"/>
    <mergeCell ref="C13:D13"/>
    <mergeCell ref="F7:I7"/>
    <mergeCell ref="F8:I8"/>
    <mergeCell ref="F9:I9"/>
    <mergeCell ref="F11:I11"/>
  </mergeCells>
  <pageMargins left="0.7" right="0.7" top="0.75" bottom="0.75" header="0.3" footer="0.3"/>
  <pageSetup paperSize="8" scale="2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M23" sqref="M23"/>
    </sheetView>
  </sheetViews>
  <sheetFormatPr baseColWidth="10" defaultColWidth="11.42578125" defaultRowHeight="15" x14ac:dyDescent="0.25"/>
  <cols>
    <col min="1" max="1" width="40.7109375" style="4" customWidth="1"/>
    <col min="2" max="2" width="13" style="11" bestFit="1" customWidth="1"/>
    <col min="3" max="3" width="9.28515625" style="40" bestFit="1" customWidth="1"/>
    <col min="4" max="4" width="19" style="4" bestFit="1" customWidth="1"/>
    <col min="5" max="5" width="23" style="4" bestFit="1" customWidth="1"/>
    <col min="6" max="16384" width="11.42578125" style="4"/>
  </cols>
  <sheetData>
    <row r="1" spans="1:16" ht="33" customHeight="1" x14ac:dyDescent="0.25">
      <c r="A1" s="91" t="s">
        <v>121</v>
      </c>
      <c r="B1" s="92"/>
      <c r="C1" s="92"/>
      <c r="D1" s="92"/>
      <c r="E1" s="92"/>
      <c r="F1" s="68"/>
      <c r="G1" s="68"/>
      <c r="H1" s="68"/>
      <c r="I1" s="68"/>
      <c r="J1" s="39"/>
      <c r="K1" s="39"/>
      <c r="L1" s="39"/>
      <c r="M1" s="39"/>
      <c r="N1" s="39"/>
      <c r="O1" s="39"/>
      <c r="P1" s="39"/>
    </row>
    <row r="2" spans="1:16" ht="15" customHeight="1" thickBot="1" x14ac:dyDescent="0.3">
      <c r="A2" s="39"/>
      <c r="D2" s="11"/>
      <c r="E2" s="11"/>
    </row>
    <row r="3" spans="1:16" ht="30" customHeight="1" thickBot="1" x14ac:dyDescent="0.3">
      <c r="A3" s="93" t="s">
        <v>75</v>
      </c>
      <c r="B3" s="94"/>
      <c r="C3" s="94"/>
      <c r="D3" s="94"/>
      <c r="E3" s="95"/>
    </row>
    <row r="4" spans="1:16" ht="15" customHeight="1" thickBot="1" x14ac:dyDescent="0.3">
      <c r="A4" s="24"/>
      <c r="B4" s="6"/>
      <c r="C4" s="9"/>
      <c r="D4" s="6"/>
      <c r="E4" s="6"/>
    </row>
    <row r="5" spans="1:16" ht="30.75" thickBot="1" x14ac:dyDescent="0.3">
      <c r="A5" s="53" t="s">
        <v>11</v>
      </c>
      <c r="B5" s="54" t="s">
        <v>8</v>
      </c>
      <c r="C5" s="55" t="s">
        <v>7</v>
      </c>
      <c r="D5" s="168" t="s">
        <v>6</v>
      </c>
      <c r="E5" s="169" t="s">
        <v>5</v>
      </c>
    </row>
    <row r="6" spans="1:16" ht="18" customHeight="1" thickBot="1" x14ac:dyDescent="0.3">
      <c r="A6" s="101" t="s">
        <v>64</v>
      </c>
      <c r="B6" s="7" t="s">
        <v>59</v>
      </c>
      <c r="C6" s="173">
        <v>48.31</v>
      </c>
      <c r="D6" s="172"/>
      <c r="E6" s="172">
        <f t="shared" ref="E6:E9" si="0">D6/C6</f>
        <v>0</v>
      </c>
      <c r="F6" s="100" t="str">
        <f>IF(OR(D6=""),"Veuillez compléter ce champs","")</f>
        <v>Veuillez compléter ce champs</v>
      </c>
      <c r="G6" s="100"/>
      <c r="H6" s="100"/>
      <c r="I6" s="100"/>
    </row>
    <row r="7" spans="1:16" ht="18" customHeight="1" thickBot="1" x14ac:dyDescent="0.3">
      <c r="A7" s="96"/>
      <c r="B7" s="7" t="s">
        <v>4</v>
      </c>
      <c r="C7" s="173">
        <v>9.2899999999999991</v>
      </c>
      <c r="D7" s="172"/>
      <c r="E7" s="172">
        <f t="shared" si="0"/>
        <v>0</v>
      </c>
      <c r="F7" s="100" t="str">
        <f>IF(OR(D7=""),"Veuillez compléter ce champs","")</f>
        <v>Veuillez compléter ce champs</v>
      </c>
      <c r="G7" s="100"/>
      <c r="H7" s="100"/>
      <c r="I7" s="100"/>
    </row>
    <row r="8" spans="1:16" ht="18" customHeight="1" thickBot="1" x14ac:dyDescent="0.3">
      <c r="A8" s="97"/>
      <c r="B8" s="25" t="s">
        <v>60</v>
      </c>
      <c r="C8" s="174">
        <v>20.07</v>
      </c>
      <c r="D8" s="172"/>
      <c r="E8" s="172">
        <f t="shared" si="0"/>
        <v>0</v>
      </c>
      <c r="F8" s="100" t="str">
        <f>IF(OR(D8=""),"Veuillez compléter ce champs","")</f>
        <v>Veuillez compléter ce champs</v>
      </c>
      <c r="G8" s="100"/>
      <c r="H8" s="100"/>
      <c r="I8" s="100"/>
    </row>
    <row r="9" spans="1:16" ht="15.75" thickBot="1" x14ac:dyDescent="0.3">
      <c r="A9" s="98" t="s">
        <v>63</v>
      </c>
      <c r="B9" s="99"/>
      <c r="C9" s="47">
        <f>SUM(C6:C8)</f>
        <v>77.67</v>
      </c>
      <c r="D9" s="177">
        <f>SUM(D6:D8)</f>
        <v>0</v>
      </c>
      <c r="E9" s="178">
        <f t="shared" si="0"/>
        <v>0</v>
      </c>
    </row>
    <row r="10" spans="1:16" ht="18" customHeight="1" thickBot="1" x14ac:dyDescent="0.3">
      <c r="A10" s="101" t="s">
        <v>65</v>
      </c>
      <c r="B10" s="7" t="s">
        <v>58</v>
      </c>
      <c r="C10" s="176">
        <v>220.18</v>
      </c>
      <c r="D10" s="172"/>
      <c r="E10" s="172">
        <f t="shared" ref="E10:E14" si="1">D10/C10</f>
        <v>0</v>
      </c>
      <c r="F10" s="100" t="str">
        <f>IF(OR(D10=""),"Veuillez compléter ce champs","")</f>
        <v>Veuillez compléter ce champs</v>
      </c>
      <c r="G10" s="100"/>
      <c r="H10" s="100"/>
      <c r="I10" s="100"/>
    </row>
    <row r="11" spans="1:16" ht="18" customHeight="1" thickBot="1" x14ac:dyDescent="0.3">
      <c r="A11" s="96"/>
      <c r="B11" s="7" t="s">
        <v>59</v>
      </c>
      <c r="C11" s="173">
        <v>89.39</v>
      </c>
      <c r="D11" s="172"/>
      <c r="E11" s="172">
        <f t="shared" si="1"/>
        <v>0</v>
      </c>
      <c r="F11" s="100" t="str">
        <f>IF(OR(D11=""),"Veuillez compléter ce champs","")</f>
        <v>Veuillez compléter ce champs</v>
      </c>
      <c r="G11" s="100"/>
      <c r="H11" s="100"/>
      <c r="I11" s="100"/>
    </row>
    <row r="12" spans="1:16" ht="18" customHeight="1" thickBot="1" x14ac:dyDescent="0.3">
      <c r="A12" s="97"/>
      <c r="B12" s="25" t="s">
        <v>4</v>
      </c>
      <c r="C12" s="174">
        <v>11.33</v>
      </c>
      <c r="D12" s="172"/>
      <c r="E12" s="172">
        <f t="shared" si="1"/>
        <v>0</v>
      </c>
      <c r="F12" s="100" t="str">
        <f>IF(OR(D12=""),"Veuillez compléter ce champs","")</f>
        <v>Veuillez compléter ce champs</v>
      </c>
      <c r="G12" s="100"/>
      <c r="H12" s="100"/>
      <c r="I12" s="100"/>
    </row>
    <row r="13" spans="1:16" ht="15.75" thickBot="1" x14ac:dyDescent="0.3">
      <c r="A13" s="98" t="s">
        <v>63</v>
      </c>
      <c r="B13" s="99"/>
      <c r="C13" s="47">
        <f>SUM(C10:C12)</f>
        <v>320.89999999999998</v>
      </c>
      <c r="D13" s="170">
        <f>SUM(D10:D12)</f>
        <v>0</v>
      </c>
      <c r="E13" s="175">
        <f t="shared" si="1"/>
        <v>0</v>
      </c>
    </row>
    <row r="14" spans="1:16" ht="30" customHeight="1" thickBot="1" x14ac:dyDescent="0.3">
      <c r="A14" s="98" t="s">
        <v>61</v>
      </c>
      <c r="B14" s="99"/>
      <c r="C14" s="47">
        <f>C9+C13</f>
        <v>398.57</v>
      </c>
      <c r="D14" s="44">
        <f>D9+D13</f>
        <v>0</v>
      </c>
      <c r="E14" s="48">
        <f t="shared" si="1"/>
        <v>0</v>
      </c>
    </row>
    <row r="15" spans="1:16" ht="15.75" thickBot="1" x14ac:dyDescent="0.3">
      <c r="A15" s="49"/>
      <c r="B15" s="49"/>
      <c r="C15" s="50"/>
      <c r="D15" s="50"/>
      <c r="E15" s="51"/>
    </row>
    <row r="16" spans="1:16" ht="15.75" thickBot="1" x14ac:dyDescent="0.3">
      <c r="C16" s="1" t="s">
        <v>2</v>
      </c>
      <c r="D16" s="85"/>
      <c r="E16" s="41"/>
      <c r="F16" s="179" t="str">
        <f>IF(OR(E16=""),"Veuillez compléter ce champs","")</f>
        <v>Veuillez compléter ce champs</v>
      </c>
      <c r="G16" s="180"/>
      <c r="H16" s="180"/>
      <c r="I16" s="180"/>
    </row>
    <row r="17" spans="3:5" ht="15.75" thickBot="1" x14ac:dyDescent="0.3">
      <c r="C17" s="11"/>
      <c r="D17" s="40"/>
      <c r="E17" s="42"/>
    </row>
    <row r="18" spans="3:5" ht="30" customHeight="1" thickBot="1" x14ac:dyDescent="0.3">
      <c r="C18" s="86" t="s">
        <v>12</v>
      </c>
      <c r="D18" s="87"/>
      <c r="E18" s="69">
        <f>D14*E16+D14</f>
        <v>0</v>
      </c>
    </row>
    <row r="22" spans="3:5" x14ac:dyDescent="0.25">
      <c r="C22" s="4"/>
    </row>
    <row r="23" spans="3:5" x14ac:dyDescent="0.25">
      <c r="C23" s="4"/>
    </row>
  </sheetData>
  <mergeCells count="16">
    <mergeCell ref="A1:E1"/>
    <mergeCell ref="A6:A8"/>
    <mergeCell ref="A9:B9"/>
    <mergeCell ref="A10:A12"/>
    <mergeCell ref="A14:B14"/>
    <mergeCell ref="A13:B13"/>
    <mergeCell ref="F6:I6"/>
    <mergeCell ref="F7:I7"/>
    <mergeCell ref="A3:E3"/>
    <mergeCell ref="F8:I8"/>
    <mergeCell ref="C18:D18"/>
    <mergeCell ref="C16:D16"/>
    <mergeCell ref="F10:I10"/>
    <mergeCell ref="F11:I11"/>
    <mergeCell ref="F12:I12"/>
    <mergeCell ref="F16:I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34" zoomScaleNormal="100" workbookViewId="0">
      <selection activeCell="F47" sqref="F47:I47"/>
    </sheetView>
  </sheetViews>
  <sheetFormatPr baseColWidth="10" defaultColWidth="11.42578125" defaultRowHeight="15" x14ac:dyDescent="0.25"/>
  <cols>
    <col min="1" max="1" width="40.7109375" style="4" customWidth="1"/>
    <col min="2" max="2" width="13" style="11" bestFit="1" customWidth="1"/>
    <col min="3" max="3" width="9.28515625" style="40" bestFit="1" customWidth="1"/>
    <col min="4" max="4" width="19" style="4" bestFit="1" customWidth="1"/>
    <col min="5" max="5" width="23" style="4" bestFit="1" customWidth="1"/>
    <col min="6" max="16384" width="11.42578125" style="4"/>
  </cols>
  <sheetData>
    <row r="1" spans="1:16" ht="33" customHeight="1" x14ac:dyDescent="0.25">
      <c r="A1" s="91" t="s">
        <v>121</v>
      </c>
      <c r="B1" s="92"/>
      <c r="C1" s="92"/>
      <c r="D1" s="92"/>
      <c r="E1" s="92"/>
      <c r="F1" s="68"/>
      <c r="G1" s="68"/>
      <c r="H1" s="68"/>
      <c r="I1" s="68"/>
      <c r="J1" s="39"/>
      <c r="K1" s="39"/>
      <c r="L1" s="39"/>
      <c r="M1" s="39"/>
      <c r="N1" s="39"/>
      <c r="O1" s="39"/>
      <c r="P1" s="39"/>
    </row>
    <row r="2" spans="1:16" ht="15" customHeight="1" thickBot="1" x14ac:dyDescent="0.3">
      <c r="A2" s="39"/>
      <c r="D2" s="11"/>
      <c r="E2" s="11"/>
    </row>
    <row r="3" spans="1:16" ht="30" customHeight="1" thickBot="1" x14ac:dyDescent="0.3">
      <c r="A3" s="93" t="s">
        <v>112</v>
      </c>
      <c r="B3" s="94"/>
      <c r="C3" s="94"/>
      <c r="D3" s="94"/>
      <c r="E3" s="95"/>
    </row>
    <row r="4" spans="1:16" ht="15" customHeight="1" thickBot="1" x14ac:dyDescent="0.3">
      <c r="A4" s="24"/>
      <c r="B4" s="6"/>
      <c r="C4" s="9"/>
      <c r="D4" s="6"/>
      <c r="E4" s="6"/>
    </row>
    <row r="5" spans="1:16" ht="30.75" thickBot="1" x14ac:dyDescent="0.3">
      <c r="A5" s="53" t="s">
        <v>11</v>
      </c>
      <c r="B5" s="54" t="s">
        <v>8</v>
      </c>
      <c r="C5" s="55" t="s">
        <v>7</v>
      </c>
      <c r="D5" s="168" t="s">
        <v>6</v>
      </c>
      <c r="E5" s="169" t="s">
        <v>5</v>
      </c>
    </row>
    <row r="6" spans="1:16" ht="18" customHeight="1" thickBot="1" x14ac:dyDescent="0.3">
      <c r="A6" s="101" t="s">
        <v>66</v>
      </c>
      <c r="B6" s="7" t="s">
        <v>58</v>
      </c>
      <c r="C6" s="173">
        <v>93.4</v>
      </c>
      <c r="D6" s="182"/>
      <c r="E6" s="183">
        <f>D6/C6</f>
        <v>0</v>
      </c>
      <c r="F6" s="100" t="str">
        <f>IF(OR(D6=""),"Veuillez compléter ce champs","")</f>
        <v>Veuillez compléter ce champs</v>
      </c>
      <c r="G6" s="100"/>
      <c r="H6" s="100"/>
      <c r="I6" s="100"/>
    </row>
    <row r="7" spans="1:16" ht="18" customHeight="1" thickBot="1" x14ac:dyDescent="0.3">
      <c r="A7" s="96"/>
      <c r="B7" s="7" t="s">
        <v>59</v>
      </c>
      <c r="C7" s="173">
        <v>14</v>
      </c>
      <c r="D7" s="182"/>
      <c r="E7" s="183">
        <f>D7/C7</f>
        <v>0</v>
      </c>
      <c r="F7" s="100" t="str">
        <f>IF(OR(D7=""),"Veuillez compléter ce champs","")</f>
        <v>Veuillez compléter ce champs</v>
      </c>
      <c r="G7" s="100"/>
      <c r="H7" s="100"/>
      <c r="I7" s="100"/>
    </row>
    <row r="8" spans="1:16" ht="18" customHeight="1" thickBot="1" x14ac:dyDescent="0.3">
      <c r="A8" s="97"/>
      <c r="B8" s="25" t="s">
        <v>4</v>
      </c>
      <c r="C8" s="174">
        <v>31.05</v>
      </c>
      <c r="D8" s="182"/>
      <c r="E8" s="183">
        <f t="shared" ref="E8:E14" si="0">D8/C8</f>
        <v>0</v>
      </c>
      <c r="F8" s="100" t="str">
        <f t="shared" ref="F8:F33" si="1">IF(OR(D8=""),"Veuillez compléter ce champs","")</f>
        <v>Veuillez compléter ce champs</v>
      </c>
      <c r="G8" s="100"/>
      <c r="H8" s="100"/>
      <c r="I8" s="100"/>
    </row>
    <row r="9" spans="1:16" ht="15.75" thickBot="1" x14ac:dyDescent="0.3">
      <c r="A9" s="98" t="s">
        <v>9</v>
      </c>
      <c r="B9" s="99"/>
      <c r="C9" s="47">
        <f>SUM(C6:C8)</f>
        <v>138.45000000000002</v>
      </c>
      <c r="D9" s="177">
        <f>SUM(D6:D8)</f>
        <v>0</v>
      </c>
      <c r="E9" s="178">
        <f t="shared" si="0"/>
        <v>0</v>
      </c>
      <c r="F9" s="4" t="str">
        <f t="shared" si="1"/>
        <v/>
      </c>
    </row>
    <row r="10" spans="1:16" s="45" customFormat="1" ht="18" customHeight="1" thickBot="1" x14ac:dyDescent="0.3">
      <c r="A10" s="103" t="s">
        <v>67</v>
      </c>
      <c r="B10" s="32" t="s">
        <v>58</v>
      </c>
      <c r="C10" s="184">
        <v>353.72</v>
      </c>
      <c r="D10" s="182"/>
      <c r="E10" s="182">
        <f t="shared" si="0"/>
        <v>0</v>
      </c>
      <c r="F10" s="100" t="str">
        <f t="shared" si="1"/>
        <v>Veuillez compléter ce champs</v>
      </c>
      <c r="G10" s="100"/>
      <c r="H10" s="100"/>
      <c r="I10" s="100"/>
    </row>
    <row r="11" spans="1:16" s="45" customFormat="1" ht="18" customHeight="1" thickBot="1" x14ac:dyDescent="0.3">
      <c r="A11" s="104"/>
      <c r="B11" s="33" t="s">
        <v>59</v>
      </c>
      <c r="C11" s="184">
        <v>243.95</v>
      </c>
      <c r="D11" s="182"/>
      <c r="E11" s="182">
        <f t="shared" si="0"/>
        <v>0</v>
      </c>
      <c r="F11" s="100" t="str">
        <f t="shared" si="1"/>
        <v>Veuillez compléter ce champs</v>
      </c>
      <c r="G11" s="100"/>
      <c r="H11" s="100"/>
      <c r="I11" s="100"/>
    </row>
    <row r="12" spans="1:16" s="45" customFormat="1" ht="18" customHeight="1" thickBot="1" x14ac:dyDescent="0.3">
      <c r="A12" s="104"/>
      <c r="B12" s="33" t="s">
        <v>4</v>
      </c>
      <c r="C12" s="184">
        <v>8.08</v>
      </c>
      <c r="D12" s="182"/>
      <c r="E12" s="182">
        <f t="shared" si="0"/>
        <v>0</v>
      </c>
      <c r="F12" s="100" t="str">
        <f t="shared" si="1"/>
        <v>Veuillez compléter ce champs</v>
      </c>
      <c r="G12" s="100"/>
      <c r="H12" s="100"/>
      <c r="I12" s="100"/>
    </row>
    <row r="13" spans="1:16" s="45" customFormat="1" ht="18" customHeight="1" thickBot="1" x14ac:dyDescent="0.3">
      <c r="A13" s="105"/>
      <c r="B13" s="25" t="s">
        <v>60</v>
      </c>
      <c r="C13" s="185">
        <v>37.65</v>
      </c>
      <c r="D13" s="182"/>
      <c r="E13" s="182">
        <f t="shared" si="0"/>
        <v>0</v>
      </c>
      <c r="F13" s="100" t="str">
        <f t="shared" si="1"/>
        <v>Veuillez compléter ce champs</v>
      </c>
      <c r="G13" s="100"/>
      <c r="H13" s="100"/>
      <c r="I13" s="100"/>
    </row>
    <row r="14" spans="1:16" ht="15.75" thickBot="1" x14ac:dyDescent="0.3">
      <c r="A14" s="98" t="s">
        <v>9</v>
      </c>
      <c r="B14" s="99"/>
      <c r="C14" s="47">
        <f>SUM(C10:C13)</f>
        <v>643.40000000000009</v>
      </c>
      <c r="D14" s="177">
        <f>SUM(D10:D13)</f>
        <v>0</v>
      </c>
      <c r="E14" s="178">
        <f t="shared" si="0"/>
        <v>0</v>
      </c>
      <c r="F14" s="4" t="str">
        <f t="shared" si="1"/>
        <v/>
      </c>
    </row>
    <row r="15" spans="1:16" ht="18" customHeight="1" thickBot="1" x14ac:dyDescent="0.3">
      <c r="A15" s="101" t="s">
        <v>68</v>
      </c>
      <c r="B15" s="7" t="s">
        <v>58</v>
      </c>
      <c r="C15" s="173">
        <v>577.29</v>
      </c>
      <c r="D15" s="182"/>
      <c r="E15" s="183">
        <f>D15/C15</f>
        <v>0</v>
      </c>
      <c r="F15" s="100" t="str">
        <f t="shared" si="1"/>
        <v>Veuillez compléter ce champs</v>
      </c>
      <c r="G15" s="100"/>
      <c r="H15" s="100"/>
      <c r="I15" s="100"/>
    </row>
    <row r="16" spans="1:16" ht="18" customHeight="1" thickBot="1" x14ac:dyDescent="0.3">
      <c r="A16" s="96"/>
      <c r="B16" s="7" t="s">
        <v>10</v>
      </c>
      <c r="C16" s="173">
        <v>21.14</v>
      </c>
      <c r="D16" s="182"/>
      <c r="E16" s="183">
        <f>D16/C16</f>
        <v>0</v>
      </c>
      <c r="F16" s="100" t="str">
        <f t="shared" ref="F16" si="2">IF(OR(D16=""),"Veuillez compléter ce champs","")</f>
        <v>Veuillez compléter ce champs</v>
      </c>
      <c r="G16" s="100"/>
      <c r="H16" s="100"/>
      <c r="I16" s="100"/>
    </row>
    <row r="17" spans="1:9" ht="18" customHeight="1" thickBot="1" x14ac:dyDescent="0.3">
      <c r="A17" s="97"/>
      <c r="B17" s="25" t="s">
        <v>4</v>
      </c>
      <c r="C17" s="174">
        <v>44.51</v>
      </c>
      <c r="D17" s="182"/>
      <c r="E17" s="183">
        <f t="shared" ref="E17:E20" si="3">D17/C17</f>
        <v>0</v>
      </c>
      <c r="F17" s="100" t="str">
        <f t="shared" si="1"/>
        <v>Veuillez compléter ce champs</v>
      </c>
      <c r="G17" s="100"/>
      <c r="H17" s="100"/>
      <c r="I17" s="100"/>
    </row>
    <row r="18" spans="1:9" ht="15.75" thickBot="1" x14ac:dyDescent="0.3">
      <c r="A18" s="98" t="s">
        <v>9</v>
      </c>
      <c r="B18" s="99"/>
      <c r="C18" s="47">
        <f>SUM(C15:C17)</f>
        <v>642.93999999999994</v>
      </c>
      <c r="D18" s="177">
        <f>SUM(D15:D17)</f>
        <v>0</v>
      </c>
      <c r="E18" s="178">
        <f t="shared" si="3"/>
        <v>0</v>
      </c>
      <c r="F18" s="4" t="str">
        <f t="shared" si="1"/>
        <v/>
      </c>
    </row>
    <row r="19" spans="1:9" s="45" customFormat="1" ht="24" customHeight="1" thickBot="1" x14ac:dyDescent="0.3">
      <c r="A19" s="103" t="s">
        <v>69</v>
      </c>
      <c r="B19" s="32" t="s">
        <v>59</v>
      </c>
      <c r="C19" s="184">
        <v>51.5</v>
      </c>
      <c r="D19" s="182"/>
      <c r="E19" s="182">
        <f t="shared" si="3"/>
        <v>0</v>
      </c>
      <c r="F19" s="100" t="str">
        <f t="shared" si="1"/>
        <v>Veuillez compléter ce champs</v>
      </c>
      <c r="G19" s="100"/>
      <c r="H19" s="100"/>
      <c r="I19" s="100"/>
    </row>
    <row r="20" spans="1:9" s="45" customFormat="1" ht="24" customHeight="1" thickBot="1" x14ac:dyDescent="0.3">
      <c r="A20" s="104"/>
      <c r="B20" s="33" t="s">
        <v>4</v>
      </c>
      <c r="C20" s="184">
        <v>5.8</v>
      </c>
      <c r="D20" s="182"/>
      <c r="E20" s="182">
        <f t="shared" si="3"/>
        <v>0</v>
      </c>
      <c r="F20" s="100" t="str">
        <f t="shared" si="1"/>
        <v>Veuillez compléter ce champs</v>
      </c>
      <c r="G20" s="100"/>
      <c r="H20" s="100"/>
      <c r="I20" s="100"/>
    </row>
    <row r="21" spans="1:9" ht="15.75" thickBot="1" x14ac:dyDescent="0.3">
      <c r="A21" s="98" t="s">
        <v>9</v>
      </c>
      <c r="B21" s="99"/>
      <c r="C21" s="47">
        <f>SUM(C19:C20)</f>
        <v>57.3</v>
      </c>
      <c r="D21" s="177">
        <f>SUM(D19:D20)</f>
        <v>0</v>
      </c>
      <c r="E21" s="178">
        <f t="shared" ref="E21" si="4">D21/C21</f>
        <v>0</v>
      </c>
      <c r="F21" s="4" t="str">
        <f t="shared" si="1"/>
        <v/>
      </c>
    </row>
    <row r="22" spans="1:9" s="45" customFormat="1" ht="24" customHeight="1" thickBot="1" x14ac:dyDescent="0.3">
      <c r="A22" s="103" t="s">
        <v>70</v>
      </c>
      <c r="B22" s="32" t="s">
        <v>59</v>
      </c>
      <c r="C22" s="184">
        <v>51.5</v>
      </c>
      <c r="D22" s="182"/>
      <c r="E22" s="182">
        <f>D22/C22</f>
        <v>0</v>
      </c>
      <c r="F22" s="100" t="str">
        <f t="shared" si="1"/>
        <v>Veuillez compléter ce champs</v>
      </c>
      <c r="G22" s="100"/>
      <c r="H22" s="100"/>
      <c r="I22" s="100"/>
    </row>
    <row r="23" spans="1:9" s="45" customFormat="1" ht="24" customHeight="1" thickBot="1" x14ac:dyDescent="0.3">
      <c r="A23" s="104"/>
      <c r="B23" s="33" t="s">
        <v>4</v>
      </c>
      <c r="C23" s="184">
        <v>5.8</v>
      </c>
      <c r="D23" s="182"/>
      <c r="E23" s="182">
        <f t="shared" ref="E23:E26" si="5">D23/C23</f>
        <v>0</v>
      </c>
      <c r="F23" s="100" t="str">
        <f t="shared" si="1"/>
        <v>Veuillez compléter ce champs</v>
      </c>
      <c r="G23" s="100"/>
      <c r="H23" s="100"/>
      <c r="I23" s="100"/>
    </row>
    <row r="24" spans="1:9" ht="15.75" thickBot="1" x14ac:dyDescent="0.3">
      <c r="A24" s="98" t="s">
        <v>9</v>
      </c>
      <c r="B24" s="99"/>
      <c r="C24" s="47">
        <f>SUM(C22:C23)</f>
        <v>57.3</v>
      </c>
      <c r="D24" s="177">
        <f>SUM(D22:D23)</f>
        <v>0</v>
      </c>
      <c r="E24" s="178">
        <f t="shared" si="5"/>
        <v>0</v>
      </c>
      <c r="F24" s="4" t="str">
        <f t="shared" si="1"/>
        <v/>
      </c>
    </row>
    <row r="25" spans="1:9" s="45" customFormat="1" ht="24" customHeight="1" thickBot="1" x14ac:dyDescent="0.3">
      <c r="A25" s="103" t="s">
        <v>71</v>
      </c>
      <c r="B25" s="32" t="s">
        <v>59</v>
      </c>
      <c r="C25" s="184">
        <v>51.5</v>
      </c>
      <c r="D25" s="182"/>
      <c r="E25" s="182">
        <f t="shared" si="5"/>
        <v>0</v>
      </c>
      <c r="F25" s="100" t="str">
        <f t="shared" si="1"/>
        <v>Veuillez compléter ce champs</v>
      </c>
      <c r="G25" s="100"/>
      <c r="H25" s="100"/>
      <c r="I25" s="100"/>
    </row>
    <row r="26" spans="1:9" s="45" customFormat="1" ht="24" customHeight="1" thickBot="1" x14ac:dyDescent="0.3">
      <c r="A26" s="104"/>
      <c r="B26" s="33" t="s">
        <v>4</v>
      </c>
      <c r="C26" s="184">
        <v>5.65</v>
      </c>
      <c r="D26" s="182"/>
      <c r="E26" s="182">
        <f t="shared" si="5"/>
        <v>0</v>
      </c>
      <c r="F26" s="100" t="str">
        <f t="shared" si="1"/>
        <v>Veuillez compléter ce champs</v>
      </c>
      <c r="G26" s="100"/>
      <c r="H26" s="100"/>
      <c r="I26" s="100"/>
    </row>
    <row r="27" spans="1:9" ht="15.75" thickBot="1" x14ac:dyDescent="0.3">
      <c r="A27" s="98" t="s">
        <v>9</v>
      </c>
      <c r="B27" s="99"/>
      <c r="C27" s="47">
        <f>SUM(C25:C26)</f>
        <v>57.15</v>
      </c>
      <c r="D27" s="177">
        <f>SUM(D25:D26)</f>
        <v>0</v>
      </c>
      <c r="E27" s="178">
        <f t="shared" ref="E27" si="6">D27/C27</f>
        <v>0</v>
      </c>
      <c r="F27" s="4" t="str">
        <f t="shared" si="1"/>
        <v/>
      </c>
    </row>
    <row r="28" spans="1:9" s="45" customFormat="1" ht="24" customHeight="1" thickBot="1" x14ac:dyDescent="0.3">
      <c r="A28" s="103" t="s">
        <v>72</v>
      </c>
      <c r="B28" s="32" t="s">
        <v>58</v>
      </c>
      <c r="C28" s="184">
        <v>256</v>
      </c>
      <c r="D28" s="182"/>
      <c r="E28" s="182">
        <f>D28/C28</f>
        <v>0</v>
      </c>
      <c r="F28" s="100" t="str">
        <f t="shared" si="1"/>
        <v>Veuillez compléter ce champs</v>
      </c>
      <c r="G28" s="100"/>
      <c r="H28" s="100"/>
      <c r="I28" s="100"/>
    </row>
    <row r="29" spans="1:9" s="45" customFormat="1" ht="24" customHeight="1" thickBot="1" x14ac:dyDescent="0.3">
      <c r="A29" s="104"/>
      <c r="B29" s="33" t="s">
        <v>59</v>
      </c>
      <c r="C29" s="184">
        <v>63</v>
      </c>
      <c r="D29" s="182"/>
      <c r="E29" s="182">
        <f t="shared" ref="E29:E36" si="7">D29/C29</f>
        <v>0</v>
      </c>
      <c r="F29" s="100" t="str">
        <f t="shared" si="1"/>
        <v>Veuillez compléter ce champs</v>
      </c>
      <c r="G29" s="100"/>
      <c r="H29" s="100"/>
      <c r="I29" s="100"/>
    </row>
    <row r="30" spans="1:9" ht="15.75" thickBot="1" x14ac:dyDescent="0.3">
      <c r="A30" s="98" t="s">
        <v>9</v>
      </c>
      <c r="B30" s="99"/>
      <c r="C30" s="47">
        <f>SUM(C28:C29)</f>
        <v>319</v>
      </c>
      <c r="D30" s="177">
        <f>SUM(D28:D29)</f>
        <v>0</v>
      </c>
      <c r="E30" s="178">
        <f t="shared" si="7"/>
        <v>0</v>
      </c>
      <c r="F30" s="4" t="str">
        <f t="shared" si="1"/>
        <v/>
      </c>
    </row>
    <row r="31" spans="1:9" s="45" customFormat="1" ht="24" customHeight="1" thickBot="1" x14ac:dyDescent="0.3">
      <c r="A31" s="103" t="s">
        <v>73</v>
      </c>
      <c r="B31" s="32" t="s">
        <v>58</v>
      </c>
      <c r="C31" s="184">
        <v>24</v>
      </c>
      <c r="D31" s="182"/>
      <c r="E31" s="182">
        <f t="shared" si="7"/>
        <v>0</v>
      </c>
      <c r="F31" s="100" t="str">
        <f t="shared" si="1"/>
        <v>Veuillez compléter ce champs</v>
      </c>
      <c r="G31" s="100"/>
      <c r="H31" s="100"/>
      <c r="I31" s="100"/>
    </row>
    <row r="32" spans="1:9" s="45" customFormat="1" ht="24" customHeight="1" thickBot="1" x14ac:dyDescent="0.3">
      <c r="A32" s="104"/>
      <c r="B32" s="33" t="s">
        <v>59</v>
      </c>
      <c r="C32" s="184">
        <v>59</v>
      </c>
      <c r="D32" s="182"/>
      <c r="E32" s="182">
        <f t="shared" si="7"/>
        <v>0</v>
      </c>
      <c r="F32" s="100" t="str">
        <f t="shared" si="1"/>
        <v>Veuillez compléter ce champs</v>
      </c>
      <c r="G32" s="100"/>
      <c r="H32" s="100"/>
      <c r="I32" s="100"/>
    </row>
    <row r="33" spans="1:9" ht="15.75" thickBot="1" x14ac:dyDescent="0.3">
      <c r="A33" s="98" t="s">
        <v>9</v>
      </c>
      <c r="B33" s="99"/>
      <c r="C33" s="47">
        <f>SUM(C31:C32)</f>
        <v>83</v>
      </c>
      <c r="D33" s="177">
        <f>SUM(D31:D32)</f>
        <v>0</v>
      </c>
      <c r="E33" s="178">
        <f t="shared" si="7"/>
        <v>0</v>
      </c>
      <c r="F33" s="4" t="str">
        <f t="shared" si="1"/>
        <v/>
      </c>
    </row>
    <row r="34" spans="1:9" s="45" customFormat="1" ht="24" customHeight="1" thickBot="1" x14ac:dyDescent="0.3">
      <c r="A34" s="103" t="s">
        <v>76</v>
      </c>
      <c r="B34" s="32" t="s">
        <v>58</v>
      </c>
      <c r="C34" s="184">
        <v>24</v>
      </c>
      <c r="D34" s="182"/>
      <c r="E34" s="182">
        <f t="shared" si="7"/>
        <v>0</v>
      </c>
      <c r="F34" s="100" t="str">
        <f>IF(OR(D34=""),"Veuillez compléter ce champs","")</f>
        <v>Veuillez compléter ce champs</v>
      </c>
      <c r="G34" s="100"/>
      <c r="H34" s="100"/>
      <c r="I34" s="100"/>
    </row>
    <row r="35" spans="1:9" s="45" customFormat="1" ht="24" customHeight="1" thickBot="1" x14ac:dyDescent="0.3">
      <c r="A35" s="104"/>
      <c r="B35" s="33" t="s">
        <v>59</v>
      </c>
      <c r="C35" s="184">
        <v>59</v>
      </c>
      <c r="D35" s="182"/>
      <c r="E35" s="182">
        <f t="shared" si="7"/>
        <v>0</v>
      </c>
      <c r="F35" s="100" t="str">
        <f>IF(OR(D35=""),"Veuillez compléter ce champs","")</f>
        <v>Veuillez compléter ce champs</v>
      </c>
      <c r="G35" s="100"/>
      <c r="H35" s="100"/>
      <c r="I35" s="100"/>
    </row>
    <row r="36" spans="1:9" ht="15.75" thickBot="1" x14ac:dyDescent="0.3">
      <c r="A36" s="98" t="s">
        <v>9</v>
      </c>
      <c r="B36" s="99"/>
      <c r="C36" s="47">
        <f>SUM(C34:C35)</f>
        <v>83</v>
      </c>
      <c r="D36" s="177">
        <f>SUM(D34:D35)</f>
        <v>0</v>
      </c>
      <c r="E36" s="178">
        <f t="shared" si="7"/>
        <v>0</v>
      </c>
    </row>
    <row r="37" spans="1:9" s="45" customFormat="1" ht="54" customHeight="1" thickBot="1" x14ac:dyDescent="0.3">
      <c r="A37" s="56" t="s">
        <v>77</v>
      </c>
      <c r="B37" s="27" t="s">
        <v>59</v>
      </c>
      <c r="C37" s="173">
        <v>59</v>
      </c>
      <c r="D37" s="186"/>
      <c r="E37" s="186">
        <f t="shared" ref="E37:E38" si="8">D37/C37</f>
        <v>0</v>
      </c>
      <c r="F37" s="100" t="str">
        <f>IF(OR(D37=""),"Veuillez compléter ce champs","")</f>
        <v>Veuillez compléter ce champs</v>
      </c>
      <c r="G37" s="100"/>
      <c r="H37" s="100"/>
      <c r="I37" s="100"/>
    </row>
    <row r="38" spans="1:9" ht="15.75" thickBot="1" x14ac:dyDescent="0.3">
      <c r="A38" s="98" t="s">
        <v>9</v>
      </c>
      <c r="B38" s="99"/>
      <c r="C38" s="47">
        <f>SUM(C37:C37)</f>
        <v>59</v>
      </c>
      <c r="D38" s="177">
        <f>D37</f>
        <v>0</v>
      </c>
      <c r="E38" s="178">
        <f t="shared" si="8"/>
        <v>0</v>
      </c>
      <c r="F38" s="4" t="str">
        <f t="shared" ref="F38:F39" si="9">IF(OR(D38=""),"Veuillez compléter ce champs","")</f>
        <v/>
      </c>
    </row>
    <row r="39" spans="1:9" s="45" customFormat="1" ht="54" customHeight="1" thickBot="1" x14ac:dyDescent="0.3">
      <c r="A39" s="56" t="s">
        <v>78</v>
      </c>
      <c r="B39" s="27" t="s">
        <v>59</v>
      </c>
      <c r="C39" s="173">
        <v>61</v>
      </c>
      <c r="D39" s="186"/>
      <c r="E39" s="186">
        <f t="shared" ref="E39:E40" si="10">D39/C39</f>
        <v>0</v>
      </c>
      <c r="F39" s="100" t="str">
        <f t="shared" si="9"/>
        <v>Veuillez compléter ce champs</v>
      </c>
      <c r="G39" s="100"/>
      <c r="H39" s="100"/>
      <c r="I39" s="100"/>
    </row>
    <row r="40" spans="1:9" ht="15.75" thickBot="1" x14ac:dyDescent="0.3">
      <c r="A40" s="98" t="s">
        <v>9</v>
      </c>
      <c r="B40" s="99"/>
      <c r="C40" s="47">
        <f>SUM(C39:C39)</f>
        <v>61</v>
      </c>
      <c r="D40" s="177">
        <f>D39</f>
        <v>0</v>
      </c>
      <c r="E40" s="178">
        <f t="shared" si="10"/>
        <v>0</v>
      </c>
      <c r="F40" s="4" t="str">
        <f t="shared" ref="F40:F45" si="11">IF(OR(D40=""),"Veuillez compléter ce champs","")</f>
        <v/>
      </c>
    </row>
    <row r="41" spans="1:9" ht="18" customHeight="1" x14ac:dyDescent="0.25">
      <c r="A41" s="101" t="s">
        <v>79</v>
      </c>
      <c r="B41" s="7" t="s">
        <v>58</v>
      </c>
      <c r="C41" s="173">
        <v>236</v>
      </c>
      <c r="D41" s="187"/>
      <c r="E41" s="188">
        <f>D41/C41</f>
        <v>0</v>
      </c>
      <c r="F41" s="100" t="str">
        <f t="shared" si="11"/>
        <v>Veuillez compléter ce champs</v>
      </c>
      <c r="G41" s="100"/>
      <c r="H41" s="100"/>
      <c r="I41" s="100"/>
    </row>
    <row r="42" spans="1:9" ht="18" customHeight="1" x14ac:dyDescent="0.25">
      <c r="A42" s="96"/>
      <c r="B42" s="7" t="s">
        <v>59</v>
      </c>
      <c r="C42" s="173">
        <v>35</v>
      </c>
      <c r="D42" s="189"/>
      <c r="E42" s="190">
        <f>D42/C42</f>
        <v>0</v>
      </c>
      <c r="F42" s="100" t="str">
        <f t="shared" si="11"/>
        <v>Veuillez compléter ce champs</v>
      </c>
      <c r="G42" s="100"/>
      <c r="H42" s="100"/>
      <c r="I42" s="100"/>
    </row>
    <row r="43" spans="1:9" ht="18" customHeight="1" thickBot="1" x14ac:dyDescent="0.3">
      <c r="A43" s="97"/>
      <c r="B43" s="25" t="s">
        <v>4</v>
      </c>
      <c r="C43" s="174">
        <v>55</v>
      </c>
      <c r="D43" s="191"/>
      <c r="E43" s="192">
        <f t="shared" ref="E43:E44" si="12">D43/C43</f>
        <v>0</v>
      </c>
      <c r="F43" s="100" t="str">
        <f t="shared" si="11"/>
        <v>Veuillez compléter ce champs</v>
      </c>
      <c r="G43" s="100"/>
      <c r="H43" s="100"/>
      <c r="I43" s="100"/>
    </row>
    <row r="44" spans="1:9" ht="15.75" thickBot="1" x14ac:dyDescent="0.3">
      <c r="A44" s="98" t="s">
        <v>9</v>
      </c>
      <c r="B44" s="99"/>
      <c r="C44" s="47">
        <f>SUM(C41:C43)</f>
        <v>326</v>
      </c>
      <c r="D44" s="170">
        <f>SUM(D41:D43)</f>
        <v>0</v>
      </c>
      <c r="E44" s="175">
        <f t="shared" si="12"/>
        <v>0</v>
      </c>
      <c r="F44" s="4" t="str">
        <f t="shared" si="11"/>
        <v/>
      </c>
    </row>
    <row r="45" spans="1:9" ht="30" customHeight="1" thickBot="1" x14ac:dyDescent="0.3">
      <c r="A45" s="98" t="s">
        <v>3</v>
      </c>
      <c r="B45" s="99"/>
      <c r="C45" s="47">
        <f>C9+C14+C18+C21+C24+C27+C30+C33+C36+C38+C40+C44</f>
        <v>2527.54</v>
      </c>
      <c r="D45" s="44">
        <f>D9+D14+D18+D21+D24+D27+D30+D33+D36+D38+D40+D44</f>
        <v>0</v>
      </c>
      <c r="E45" s="48">
        <f>D45/C45</f>
        <v>0</v>
      </c>
      <c r="F45" s="4" t="str">
        <f t="shared" si="11"/>
        <v/>
      </c>
    </row>
    <row r="46" spans="1:9" s="45" customFormat="1" ht="15.75" thickBot="1" x14ac:dyDescent="0.3">
      <c r="A46" s="4"/>
      <c r="B46" s="11"/>
      <c r="C46" s="40"/>
      <c r="D46" s="4"/>
      <c r="E46" s="46"/>
      <c r="F46" s="102"/>
      <c r="G46" s="102"/>
      <c r="H46" s="102"/>
      <c r="I46" s="102"/>
    </row>
    <row r="47" spans="1:9" ht="15.75" thickBot="1" x14ac:dyDescent="0.3">
      <c r="C47" s="1" t="s">
        <v>2</v>
      </c>
      <c r="D47" s="85"/>
      <c r="E47" s="41"/>
      <c r="F47" s="181" t="str">
        <f>IF(OR(E47=""),"Veuillez compléter ce champs","")</f>
        <v>Veuillez compléter ce champs</v>
      </c>
      <c r="G47" s="88"/>
      <c r="H47" s="88"/>
      <c r="I47" s="88"/>
    </row>
    <row r="48" spans="1:9" ht="15.75" thickBot="1" x14ac:dyDescent="0.3">
      <c r="C48" s="11"/>
      <c r="D48" s="40"/>
      <c r="E48" s="42"/>
    </row>
    <row r="49" spans="3:5" ht="30" customHeight="1" thickBot="1" x14ac:dyDescent="0.3">
      <c r="C49" s="86" t="s">
        <v>12</v>
      </c>
      <c r="D49" s="87"/>
      <c r="E49" s="69">
        <f>D45*E47+D45</f>
        <v>0</v>
      </c>
    </row>
  </sheetData>
  <mergeCells count="56">
    <mergeCell ref="F47:I47"/>
    <mergeCell ref="A6:A8"/>
    <mergeCell ref="A9:B9"/>
    <mergeCell ref="A10:A13"/>
    <mergeCell ref="A14:B14"/>
    <mergeCell ref="F16:I16"/>
    <mergeCell ref="F7:I7"/>
    <mergeCell ref="F15:I15"/>
    <mergeCell ref="A1:E1"/>
    <mergeCell ref="A3:E3"/>
    <mergeCell ref="A28:A29"/>
    <mergeCell ref="F6:I6"/>
    <mergeCell ref="F8:I8"/>
    <mergeCell ref="F13:I13"/>
    <mergeCell ref="F10:I10"/>
    <mergeCell ref="F11:I11"/>
    <mergeCell ref="F12:I12"/>
    <mergeCell ref="A22:A23"/>
    <mergeCell ref="A24:B24"/>
    <mergeCell ref="A25:A26"/>
    <mergeCell ref="A27:B27"/>
    <mergeCell ref="A15:A17"/>
    <mergeCell ref="A18:B18"/>
    <mergeCell ref="A19:A20"/>
    <mergeCell ref="F17:I17"/>
    <mergeCell ref="A33:B33"/>
    <mergeCell ref="A30:B30"/>
    <mergeCell ref="A31:A32"/>
    <mergeCell ref="A21:B21"/>
    <mergeCell ref="F22:I22"/>
    <mergeCell ref="F23:I23"/>
    <mergeCell ref="F25:I25"/>
    <mergeCell ref="F19:I19"/>
    <mergeCell ref="F20:I20"/>
    <mergeCell ref="F32:I32"/>
    <mergeCell ref="F26:I26"/>
    <mergeCell ref="F28:I28"/>
    <mergeCell ref="F29:I29"/>
    <mergeCell ref="F31:I31"/>
    <mergeCell ref="A36:B36"/>
    <mergeCell ref="A34:A35"/>
    <mergeCell ref="F34:I34"/>
    <mergeCell ref="F35:I35"/>
    <mergeCell ref="A38:B38"/>
    <mergeCell ref="A40:B40"/>
    <mergeCell ref="A41:A43"/>
    <mergeCell ref="A44:B44"/>
    <mergeCell ref="C49:D49"/>
    <mergeCell ref="C47:D47"/>
    <mergeCell ref="A45:B45"/>
    <mergeCell ref="F46:I46"/>
    <mergeCell ref="F37:I37"/>
    <mergeCell ref="F39:I39"/>
    <mergeCell ref="F41:I41"/>
    <mergeCell ref="F42:I42"/>
    <mergeCell ref="F43:I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F16" sqref="F16:I16"/>
    </sheetView>
  </sheetViews>
  <sheetFormatPr baseColWidth="10" defaultColWidth="11.42578125" defaultRowHeight="15" x14ac:dyDescent="0.25"/>
  <cols>
    <col min="1" max="1" width="40.7109375" style="2" customWidth="1"/>
    <col min="2" max="2" width="13" style="11" bestFit="1" customWidth="1"/>
    <col min="3" max="3" width="9.28515625" style="10" bestFit="1" customWidth="1"/>
    <col min="4" max="4" width="19" style="2" bestFit="1" customWidth="1"/>
    <col min="5" max="5" width="23" style="2" bestFit="1" customWidth="1"/>
    <col min="6" max="16384" width="11.42578125" style="2"/>
  </cols>
  <sheetData>
    <row r="1" spans="1:16" s="4" customFormat="1" ht="33" customHeight="1" x14ac:dyDescent="0.25">
      <c r="A1" s="91" t="s">
        <v>121</v>
      </c>
      <c r="B1" s="92"/>
      <c r="C1" s="92"/>
      <c r="D1" s="92"/>
      <c r="E1" s="92"/>
      <c r="F1" s="68"/>
      <c r="G1" s="68"/>
      <c r="H1" s="68"/>
      <c r="I1" s="68"/>
      <c r="J1" s="39"/>
      <c r="K1" s="39"/>
      <c r="L1" s="39"/>
      <c r="M1" s="39"/>
      <c r="N1" s="39"/>
      <c r="O1" s="39"/>
      <c r="P1" s="39"/>
    </row>
    <row r="2" spans="1:16" s="4" customFormat="1" ht="15" customHeight="1" thickBot="1" x14ac:dyDescent="0.3">
      <c r="A2" s="39"/>
      <c r="B2" s="11"/>
      <c r="C2" s="40"/>
      <c r="D2" s="11"/>
      <c r="E2" s="11"/>
    </row>
    <row r="3" spans="1:16" s="4" customFormat="1" ht="30" customHeight="1" thickBot="1" x14ac:dyDescent="0.3">
      <c r="A3" s="93" t="s">
        <v>74</v>
      </c>
      <c r="B3" s="94"/>
      <c r="C3" s="94"/>
      <c r="D3" s="94"/>
      <c r="E3" s="95"/>
    </row>
    <row r="4" spans="1:16" s="4" customFormat="1" ht="15" customHeight="1" thickBot="1" x14ac:dyDescent="0.3">
      <c r="A4" s="24"/>
      <c r="B4" s="6"/>
      <c r="C4" s="9"/>
      <c r="D4" s="6"/>
      <c r="E4" s="6"/>
    </row>
    <row r="5" spans="1:16" s="4" customFormat="1" ht="30.75" thickBot="1" x14ac:dyDescent="0.3">
      <c r="A5" s="53" t="s">
        <v>11</v>
      </c>
      <c r="B5" s="54" t="s">
        <v>8</v>
      </c>
      <c r="C5" s="55" t="s">
        <v>7</v>
      </c>
      <c r="D5" s="168" t="s">
        <v>6</v>
      </c>
      <c r="E5" s="169" t="s">
        <v>5</v>
      </c>
    </row>
    <row r="6" spans="1:16" s="4" customFormat="1" ht="18" customHeight="1" thickBot="1" x14ac:dyDescent="0.3">
      <c r="A6" s="101" t="s">
        <v>110</v>
      </c>
      <c r="B6" s="7" t="s">
        <v>58</v>
      </c>
      <c r="C6" s="173">
        <v>39</v>
      </c>
      <c r="D6" s="193"/>
      <c r="E6" s="172">
        <f t="shared" ref="E6:E13" si="0">D6/C6</f>
        <v>0</v>
      </c>
      <c r="F6" s="100" t="str">
        <f>IF(OR(D6=""),"Veuillez compléter ce champs","")</f>
        <v>Veuillez compléter ce champs</v>
      </c>
      <c r="G6" s="100"/>
      <c r="H6" s="100"/>
      <c r="I6" s="100"/>
    </row>
    <row r="7" spans="1:16" s="4" customFormat="1" ht="18" customHeight="1" thickBot="1" x14ac:dyDescent="0.3">
      <c r="A7" s="96"/>
      <c r="B7" s="7" t="s">
        <v>59</v>
      </c>
      <c r="C7" s="173">
        <v>37</v>
      </c>
      <c r="D7" s="193"/>
      <c r="E7" s="172">
        <f t="shared" si="0"/>
        <v>0</v>
      </c>
      <c r="F7" s="100" t="str">
        <f t="shared" ref="F7:F8" si="1">IF(OR(D7=""),"Veuillez compléter ce champs","")</f>
        <v>Veuillez compléter ce champs</v>
      </c>
      <c r="G7" s="100"/>
      <c r="H7" s="100"/>
      <c r="I7" s="100"/>
    </row>
    <row r="8" spans="1:16" s="4" customFormat="1" ht="18" customHeight="1" thickBot="1" x14ac:dyDescent="0.3">
      <c r="A8" s="97"/>
      <c r="B8" s="25" t="s">
        <v>4</v>
      </c>
      <c r="C8" s="174">
        <v>22</v>
      </c>
      <c r="D8" s="193"/>
      <c r="E8" s="172">
        <f t="shared" si="0"/>
        <v>0</v>
      </c>
      <c r="F8" s="100" t="str">
        <f t="shared" si="1"/>
        <v>Veuillez compléter ce champs</v>
      </c>
      <c r="G8" s="100"/>
      <c r="H8" s="100"/>
      <c r="I8" s="100"/>
    </row>
    <row r="9" spans="1:16" s="4" customFormat="1" ht="15.75" thickBot="1" x14ac:dyDescent="0.3">
      <c r="A9" s="98" t="s">
        <v>63</v>
      </c>
      <c r="B9" s="99"/>
      <c r="C9" s="47">
        <f>SUM(C6:C8)</f>
        <v>98</v>
      </c>
      <c r="D9" s="177">
        <f>SUM(D6:D8)</f>
        <v>0</v>
      </c>
      <c r="E9" s="178">
        <f t="shared" si="0"/>
        <v>0</v>
      </c>
    </row>
    <row r="10" spans="1:16" s="4" customFormat="1" ht="18" customHeight="1" thickBot="1" x14ac:dyDescent="0.3">
      <c r="A10" s="101" t="s">
        <v>111</v>
      </c>
      <c r="B10" s="7" t="s">
        <v>58</v>
      </c>
      <c r="C10" s="173">
        <v>147</v>
      </c>
      <c r="D10" s="193"/>
      <c r="E10" s="172">
        <f t="shared" si="0"/>
        <v>0</v>
      </c>
      <c r="F10" s="100" t="str">
        <f>IF(OR(D10=""),"Veuillez compléter ce champs","")</f>
        <v>Veuillez compléter ce champs</v>
      </c>
      <c r="G10" s="100"/>
      <c r="H10" s="100"/>
      <c r="I10" s="100"/>
    </row>
    <row r="11" spans="1:16" s="4" customFormat="1" ht="18" customHeight="1" thickBot="1" x14ac:dyDescent="0.3">
      <c r="A11" s="96"/>
      <c r="B11" s="7" t="s">
        <v>59</v>
      </c>
      <c r="C11" s="173">
        <v>45</v>
      </c>
      <c r="D11" s="193"/>
      <c r="E11" s="172">
        <f t="shared" si="0"/>
        <v>0</v>
      </c>
      <c r="F11" s="100" t="str">
        <f t="shared" ref="F11:F12" si="2">IF(OR(D11=""),"Veuillez compléter ce champs","")</f>
        <v>Veuillez compléter ce champs</v>
      </c>
      <c r="G11" s="100"/>
      <c r="H11" s="100"/>
      <c r="I11" s="100"/>
    </row>
    <row r="12" spans="1:16" s="4" customFormat="1" ht="18" customHeight="1" thickBot="1" x14ac:dyDescent="0.3">
      <c r="A12" s="97"/>
      <c r="B12" s="25" t="s">
        <v>4</v>
      </c>
      <c r="C12" s="174">
        <v>12</v>
      </c>
      <c r="D12" s="193"/>
      <c r="E12" s="172">
        <f t="shared" si="0"/>
        <v>0</v>
      </c>
      <c r="F12" s="100" t="str">
        <f t="shared" si="2"/>
        <v>Veuillez compléter ce champs</v>
      </c>
      <c r="G12" s="100"/>
      <c r="H12" s="100"/>
      <c r="I12" s="100"/>
    </row>
    <row r="13" spans="1:16" s="4" customFormat="1" ht="15.75" thickBot="1" x14ac:dyDescent="0.3">
      <c r="A13" s="98" t="s">
        <v>63</v>
      </c>
      <c r="B13" s="99"/>
      <c r="C13" s="47">
        <f>SUM(C10:C12)</f>
        <v>204</v>
      </c>
      <c r="D13" s="170">
        <f>SUM(D10:D12)</f>
        <v>0</v>
      </c>
      <c r="E13" s="175">
        <f t="shared" si="0"/>
        <v>0</v>
      </c>
    </row>
    <row r="14" spans="1:16" s="4" customFormat="1" ht="30" customHeight="1" thickBot="1" x14ac:dyDescent="0.3">
      <c r="A14" s="98" t="s">
        <v>61</v>
      </c>
      <c r="B14" s="99"/>
      <c r="C14" s="47">
        <f>C9+C13</f>
        <v>302</v>
      </c>
      <c r="D14" s="44">
        <f>D9+D13</f>
        <v>0</v>
      </c>
      <c r="E14" s="48">
        <f>D14/C14</f>
        <v>0</v>
      </c>
    </row>
    <row r="15" spans="1:16" ht="15.75" thickBot="1" x14ac:dyDescent="0.3">
      <c r="A15" s="29"/>
      <c r="B15" s="29"/>
      <c r="C15" s="30"/>
      <c r="D15" s="30"/>
      <c r="E15" s="31"/>
    </row>
    <row r="16" spans="1:16" s="4" customFormat="1" ht="15.75" thickBot="1" x14ac:dyDescent="0.3">
      <c r="B16" s="11"/>
      <c r="C16" s="1" t="s">
        <v>2</v>
      </c>
      <c r="D16" s="85"/>
      <c r="E16" s="41"/>
      <c r="F16" s="181" t="str">
        <f>IF(OR(E16=""),"Veuillez compléter ce champs","")</f>
        <v>Veuillez compléter ce champs</v>
      </c>
      <c r="G16" s="88"/>
      <c r="H16" s="88"/>
      <c r="I16" s="88"/>
    </row>
    <row r="17" spans="2:5" s="4" customFormat="1" ht="15.75" thickBot="1" x14ac:dyDescent="0.3">
      <c r="B17" s="11"/>
      <c r="C17" s="11"/>
      <c r="D17" s="40"/>
      <c r="E17" s="42"/>
    </row>
    <row r="18" spans="2:5" s="4" customFormat="1" ht="30" customHeight="1" thickBot="1" x14ac:dyDescent="0.3">
      <c r="B18" s="11"/>
      <c r="C18" s="86" t="s">
        <v>12</v>
      </c>
      <c r="D18" s="87"/>
      <c r="E18" s="69">
        <f>D14*E16+D14</f>
        <v>0</v>
      </c>
    </row>
  </sheetData>
  <mergeCells count="16">
    <mergeCell ref="F16:I16"/>
    <mergeCell ref="F12:I12"/>
    <mergeCell ref="F10:I10"/>
    <mergeCell ref="F11:I11"/>
    <mergeCell ref="A1:E1"/>
    <mergeCell ref="A3:E3"/>
    <mergeCell ref="A6:A8"/>
    <mergeCell ref="F6:I6"/>
    <mergeCell ref="A9:B9"/>
    <mergeCell ref="F7:I7"/>
    <mergeCell ref="F8:I8"/>
    <mergeCell ref="C18:D18"/>
    <mergeCell ref="A10:A12"/>
    <mergeCell ref="A13:B13"/>
    <mergeCell ref="A14:B14"/>
    <mergeCell ref="C16:D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opLeftCell="A49" zoomScaleNormal="100" workbookViewId="0">
      <selection activeCell="G8" sqref="G8:J8"/>
    </sheetView>
  </sheetViews>
  <sheetFormatPr baseColWidth="10" defaultColWidth="11.42578125" defaultRowHeight="15" x14ac:dyDescent="0.25"/>
  <cols>
    <col min="1" max="1" width="59.28515625" style="3" customWidth="1"/>
    <col min="2" max="2" width="19.5703125" style="3" bestFit="1" customWidth="1"/>
    <col min="3" max="3" width="25.42578125" style="3" bestFit="1" customWidth="1"/>
    <col min="4" max="4" width="17.42578125" style="3" bestFit="1" customWidth="1"/>
    <col min="5" max="5" width="14.42578125" style="3" bestFit="1" customWidth="1"/>
    <col min="6" max="6" width="18.42578125" style="3" bestFit="1" customWidth="1"/>
    <col min="7" max="16384" width="11.42578125" style="3"/>
  </cols>
  <sheetData>
    <row r="1" spans="1:10" ht="24.75" customHeight="1" thickBot="1" x14ac:dyDescent="0.3">
      <c r="A1" s="114" t="s">
        <v>13</v>
      </c>
      <c r="B1" s="115"/>
      <c r="C1" s="115"/>
      <c r="D1" s="115"/>
      <c r="E1" s="115"/>
      <c r="F1" s="116"/>
    </row>
    <row r="2" spans="1:10" ht="15.75" thickBot="1" x14ac:dyDescent="0.3"/>
    <row r="3" spans="1:10" ht="15.75" customHeight="1" thickBot="1" x14ac:dyDescent="0.3">
      <c r="A3" s="120" t="s">
        <v>81</v>
      </c>
      <c r="B3" s="121"/>
      <c r="C3" s="121"/>
      <c r="D3" s="121"/>
      <c r="E3" s="121"/>
      <c r="F3" s="122"/>
    </row>
    <row r="4" spans="1:10" ht="15.75" thickBot="1" x14ac:dyDescent="0.3"/>
    <row r="5" spans="1:10" ht="30" customHeight="1" thickBot="1" x14ac:dyDescent="0.3">
      <c r="A5" s="127" t="s">
        <v>53</v>
      </c>
      <c r="B5" s="128"/>
      <c r="C5" s="38" t="s">
        <v>14</v>
      </c>
      <c r="D5" s="38" t="s">
        <v>0</v>
      </c>
      <c r="E5" s="38" t="s">
        <v>2</v>
      </c>
      <c r="F5" s="38" t="s">
        <v>1</v>
      </c>
      <c r="G5" s="22"/>
    </row>
    <row r="6" spans="1:10" ht="15.75" thickBot="1" x14ac:dyDescent="0.3">
      <c r="A6" s="123" t="s">
        <v>80</v>
      </c>
      <c r="B6" s="124"/>
      <c r="C6" s="124"/>
      <c r="D6" s="124"/>
      <c r="E6" s="124"/>
      <c r="F6" s="125"/>
      <c r="G6" s="17"/>
    </row>
    <row r="7" spans="1:10" ht="36" customHeight="1" thickBot="1" x14ac:dyDescent="0.3">
      <c r="A7" s="108" t="s">
        <v>114</v>
      </c>
      <c r="B7" s="109"/>
      <c r="C7" s="12" t="s">
        <v>57</v>
      </c>
      <c r="D7" s="66"/>
      <c r="E7" s="67"/>
      <c r="F7" s="64">
        <f t="shared" ref="F7:F22" si="0">D7*E7+D7</f>
        <v>0</v>
      </c>
      <c r="G7" s="106" t="str">
        <f>IF(OR(D7="",E7="",F7=""),"Veuillez compléter ces champs","")</f>
        <v>Veuillez compléter ces champs</v>
      </c>
      <c r="H7" s="106"/>
      <c r="I7" s="106"/>
      <c r="J7" s="106"/>
    </row>
    <row r="8" spans="1:10" ht="36" customHeight="1" thickBot="1" x14ac:dyDescent="0.3">
      <c r="A8" s="112" t="s">
        <v>115</v>
      </c>
      <c r="B8" s="113"/>
      <c r="C8" s="12" t="s">
        <v>57</v>
      </c>
      <c r="D8" s="66"/>
      <c r="E8" s="67"/>
      <c r="F8" s="64">
        <f t="shared" si="0"/>
        <v>0</v>
      </c>
      <c r="G8" s="106" t="str">
        <f t="shared" ref="G8" si="1">IF(OR(D8="",E8="",F8=""),"Veuillez compléter ces champs","")</f>
        <v>Veuillez compléter ces champs</v>
      </c>
      <c r="H8" s="106"/>
      <c r="I8" s="106"/>
      <c r="J8" s="106"/>
    </row>
    <row r="9" spans="1:10" ht="36" customHeight="1" thickBot="1" x14ac:dyDescent="0.3">
      <c r="A9" s="110" t="s">
        <v>116</v>
      </c>
      <c r="B9" s="111"/>
      <c r="C9" s="58" t="s">
        <v>57</v>
      </c>
      <c r="D9" s="66"/>
      <c r="E9" s="67"/>
      <c r="F9" s="64">
        <f t="shared" si="0"/>
        <v>0</v>
      </c>
      <c r="G9" s="106" t="str">
        <f t="shared" ref="G9" si="2">IF(OR(D9="",E9="",F9=""),"Veuillez compléter ces champs","")</f>
        <v>Veuillez compléter ces champs</v>
      </c>
      <c r="H9" s="106"/>
      <c r="I9" s="106"/>
      <c r="J9" s="106"/>
    </row>
    <row r="10" spans="1:10" ht="36" customHeight="1" thickBot="1" x14ac:dyDescent="0.3">
      <c r="A10" s="107" t="s">
        <v>117</v>
      </c>
      <c r="B10" s="107"/>
      <c r="C10" s="59" t="s">
        <v>57</v>
      </c>
      <c r="D10" s="66"/>
      <c r="E10" s="67"/>
      <c r="F10" s="64">
        <f t="shared" si="0"/>
        <v>0</v>
      </c>
      <c r="G10" s="106" t="str">
        <f t="shared" ref="G10" si="3">IF(OR(D10="",E10="",F10=""),"Veuillez compléter ces champs","")</f>
        <v>Veuillez compléter ces champs</v>
      </c>
      <c r="H10" s="106"/>
      <c r="I10" s="106"/>
      <c r="J10" s="106"/>
    </row>
    <row r="11" spans="1:10" ht="36" customHeight="1" thickBot="1" x14ac:dyDescent="0.3">
      <c r="A11" s="107" t="s">
        <v>119</v>
      </c>
      <c r="B11" s="107"/>
      <c r="C11" s="59" t="s">
        <v>57</v>
      </c>
      <c r="D11" s="66"/>
      <c r="E11" s="67"/>
      <c r="F11" s="64">
        <f t="shared" si="0"/>
        <v>0</v>
      </c>
      <c r="G11" s="106" t="str">
        <f t="shared" ref="G11" si="4">IF(OR(D11="",E11="",F11=""),"Veuillez compléter ces champs","")</f>
        <v>Veuillez compléter ces champs</v>
      </c>
      <c r="H11" s="106"/>
      <c r="I11" s="106"/>
      <c r="J11" s="106"/>
    </row>
    <row r="12" spans="1:10" ht="15.75" thickBot="1" x14ac:dyDescent="0.3">
      <c r="A12" s="117" t="s">
        <v>18</v>
      </c>
      <c r="B12" s="18" t="s">
        <v>28</v>
      </c>
      <c r="C12" s="12" t="s">
        <v>57</v>
      </c>
      <c r="D12" s="66"/>
      <c r="E12" s="67"/>
      <c r="F12" s="64">
        <f t="shared" si="0"/>
        <v>0</v>
      </c>
      <c r="G12" s="106" t="str">
        <f t="shared" ref="G12:G64" si="5">IF(OR(D12="",E12="",F12=""),"Veuillez compléter ces champs","")</f>
        <v>Veuillez compléter ces champs</v>
      </c>
      <c r="H12" s="106"/>
      <c r="I12" s="106"/>
      <c r="J12" s="106"/>
    </row>
    <row r="13" spans="1:10" ht="15.75" thickBot="1" x14ac:dyDescent="0.3">
      <c r="A13" s="118"/>
      <c r="B13" s="19" t="s">
        <v>16</v>
      </c>
      <c r="C13" s="12" t="s">
        <v>57</v>
      </c>
      <c r="D13" s="66"/>
      <c r="E13" s="67"/>
      <c r="F13" s="64">
        <f t="shared" si="0"/>
        <v>0</v>
      </c>
      <c r="G13" s="106" t="str">
        <f t="shared" ref="G13:G22" si="6">IF(OR(D13="",E13="",F13=""),"Veuillez compléter ces champs","")</f>
        <v>Veuillez compléter ces champs</v>
      </c>
      <c r="H13" s="106"/>
      <c r="I13" s="106"/>
      <c r="J13" s="106"/>
    </row>
    <row r="14" spans="1:10" ht="15.75" thickBot="1" x14ac:dyDescent="0.3">
      <c r="A14" s="118"/>
      <c r="B14" s="20" t="s">
        <v>17</v>
      </c>
      <c r="C14" s="12" t="s">
        <v>57</v>
      </c>
      <c r="D14" s="66"/>
      <c r="E14" s="67"/>
      <c r="F14" s="64">
        <f t="shared" si="0"/>
        <v>0</v>
      </c>
      <c r="G14" s="106" t="str">
        <f t="shared" si="6"/>
        <v>Veuillez compléter ces champs</v>
      </c>
      <c r="H14" s="106"/>
      <c r="I14" s="106"/>
      <c r="J14" s="106"/>
    </row>
    <row r="15" spans="1:10" ht="15.75" thickBot="1" x14ac:dyDescent="0.3">
      <c r="A15" s="126"/>
      <c r="B15" s="28" t="s">
        <v>82</v>
      </c>
      <c r="C15" s="12" t="s">
        <v>57</v>
      </c>
      <c r="D15" s="66"/>
      <c r="E15" s="67"/>
      <c r="F15" s="64">
        <f t="shared" si="0"/>
        <v>0</v>
      </c>
      <c r="G15" s="106" t="str">
        <f t="shared" ref="G15" si="7">IF(OR(D15="",E15="",F15=""),"Veuillez compléter ces champs","")</f>
        <v>Veuillez compléter ces champs</v>
      </c>
      <c r="H15" s="106"/>
      <c r="I15" s="106"/>
      <c r="J15" s="106"/>
    </row>
    <row r="16" spans="1:10" ht="15.75" thickBot="1" x14ac:dyDescent="0.3">
      <c r="A16" s="126"/>
      <c r="B16" s="28" t="s">
        <v>31</v>
      </c>
      <c r="C16" s="12" t="s">
        <v>57</v>
      </c>
      <c r="D16" s="66"/>
      <c r="E16" s="67"/>
      <c r="F16" s="64">
        <f t="shared" si="0"/>
        <v>0</v>
      </c>
      <c r="G16" s="106" t="str">
        <f t="shared" ref="G16:G17" si="8">IF(OR(D16="",E16="",F16=""),"Veuillez compléter ces champs","")</f>
        <v>Veuillez compléter ces champs</v>
      </c>
      <c r="H16" s="106"/>
      <c r="I16" s="106"/>
      <c r="J16" s="106"/>
    </row>
    <row r="17" spans="1:10" ht="15.75" thickBot="1" x14ac:dyDescent="0.3">
      <c r="A17" s="126"/>
      <c r="B17" s="28" t="s">
        <v>105</v>
      </c>
      <c r="C17" s="12" t="s">
        <v>57</v>
      </c>
      <c r="D17" s="66"/>
      <c r="E17" s="67"/>
      <c r="F17" s="64">
        <f t="shared" si="0"/>
        <v>0</v>
      </c>
      <c r="G17" s="106" t="str">
        <f t="shared" si="8"/>
        <v>Veuillez compléter ces champs</v>
      </c>
      <c r="H17" s="106"/>
      <c r="I17" s="106"/>
      <c r="J17" s="106"/>
    </row>
    <row r="18" spans="1:10" ht="15.75" thickBot="1" x14ac:dyDescent="0.3">
      <c r="A18" s="117" t="s">
        <v>19</v>
      </c>
      <c r="B18" s="18" t="s">
        <v>28</v>
      </c>
      <c r="C18" s="60" t="s">
        <v>57</v>
      </c>
      <c r="D18" s="66"/>
      <c r="E18" s="67"/>
      <c r="F18" s="64">
        <f t="shared" si="0"/>
        <v>0</v>
      </c>
      <c r="G18" s="106" t="str">
        <f t="shared" si="6"/>
        <v>Veuillez compléter ces champs</v>
      </c>
      <c r="H18" s="106"/>
      <c r="I18" s="106"/>
      <c r="J18" s="106"/>
    </row>
    <row r="19" spans="1:10" ht="15.75" thickBot="1" x14ac:dyDescent="0.3">
      <c r="A19" s="118"/>
      <c r="B19" s="19" t="s">
        <v>16</v>
      </c>
      <c r="C19" s="12" t="s">
        <v>57</v>
      </c>
      <c r="D19" s="66"/>
      <c r="E19" s="67"/>
      <c r="F19" s="64">
        <f t="shared" si="0"/>
        <v>0</v>
      </c>
      <c r="G19" s="106" t="str">
        <f t="shared" si="6"/>
        <v>Veuillez compléter ces champs</v>
      </c>
      <c r="H19" s="106"/>
      <c r="I19" s="106"/>
      <c r="J19" s="106"/>
    </row>
    <row r="20" spans="1:10" ht="15.75" thickBot="1" x14ac:dyDescent="0.3">
      <c r="A20" s="118"/>
      <c r="B20" s="28" t="s">
        <v>82</v>
      </c>
      <c r="C20" s="12" t="s">
        <v>57</v>
      </c>
      <c r="D20" s="66"/>
      <c r="E20" s="67"/>
      <c r="F20" s="64">
        <f t="shared" si="0"/>
        <v>0</v>
      </c>
      <c r="G20" s="106" t="str">
        <f t="shared" ref="G20:G21" si="9">IF(OR(D20="",E20="",F20=""),"Veuillez compléter ces champs","")</f>
        <v>Veuillez compléter ces champs</v>
      </c>
      <c r="H20" s="106"/>
      <c r="I20" s="106"/>
      <c r="J20" s="106"/>
    </row>
    <row r="21" spans="1:10" ht="15.75" thickBot="1" x14ac:dyDescent="0.3">
      <c r="A21" s="118"/>
      <c r="B21" s="28" t="s">
        <v>31</v>
      </c>
      <c r="C21" s="12" t="s">
        <v>57</v>
      </c>
      <c r="D21" s="66"/>
      <c r="E21" s="67"/>
      <c r="F21" s="64">
        <f t="shared" si="0"/>
        <v>0</v>
      </c>
      <c r="G21" s="106" t="str">
        <f t="shared" si="9"/>
        <v>Veuillez compléter ces champs</v>
      </c>
      <c r="H21" s="106"/>
      <c r="I21" s="106"/>
      <c r="J21" s="106"/>
    </row>
    <row r="22" spans="1:10" ht="15.75" thickBot="1" x14ac:dyDescent="0.3">
      <c r="A22" s="119"/>
      <c r="B22" s="28" t="s">
        <v>105</v>
      </c>
      <c r="C22" s="12" t="s">
        <v>57</v>
      </c>
      <c r="D22" s="66"/>
      <c r="E22" s="67"/>
      <c r="F22" s="64">
        <f t="shared" si="0"/>
        <v>0</v>
      </c>
      <c r="G22" s="106" t="str">
        <f t="shared" si="6"/>
        <v>Veuillez compléter ces champs</v>
      </c>
      <c r="H22" s="106"/>
      <c r="I22" s="106"/>
      <c r="J22" s="106"/>
    </row>
    <row r="23" spans="1:10" ht="15.75" thickBot="1" x14ac:dyDescent="0.3">
      <c r="A23" s="117" t="s">
        <v>20</v>
      </c>
      <c r="B23" s="18" t="s">
        <v>28</v>
      </c>
      <c r="C23" s="12" t="s">
        <v>57</v>
      </c>
      <c r="D23" s="66"/>
      <c r="E23" s="67"/>
      <c r="F23" s="64">
        <f t="shared" ref="F23:F63" si="10">D23*E23+D23</f>
        <v>0</v>
      </c>
      <c r="G23" s="106" t="str">
        <f t="shared" si="5"/>
        <v>Veuillez compléter ces champs</v>
      </c>
      <c r="H23" s="106"/>
      <c r="I23" s="106"/>
      <c r="J23" s="106"/>
    </row>
    <row r="24" spans="1:10" ht="15.75" thickBot="1" x14ac:dyDescent="0.3">
      <c r="A24" s="118"/>
      <c r="B24" s="19" t="s">
        <v>16</v>
      </c>
      <c r="C24" s="12" t="s">
        <v>57</v>
      </c>
      <c r="D24" s="66"/>
      <c r="E24" s="67"/>
      <c r="F24" s="64">
        <f t="shared" si="10"/>
        <v>0</v>
      </c>
      <c r="G24" s="106" t="str">
        <f t="shared" ref="G24:G27" si="11">IF(OR(D24="",E24="",F24=""),"Veuillez compléter ces champs","")</f>
        <v>Veuillez compléter ces champs</v>
      </c>
      <c r="H24" s="106"/>
      <c r="I24" s="106"/>
      <c r="J24" s="106"/>
    </row>
    <row r="25" spans="1:10" ht="15.75" thickBot="1" x14ac:dyDescent="0.3">
      <c r="A25" s="118"/>
      <c r="B25" s="28" t="s">
        <v>82</v>
      </c>
      <c r="C25" s="12" t="s">
        <v>57</v>
      </c>
      <c r="D25" s="66"/>
      <c r="E25" s="67"/>
      <c r="F25" s="64">
        <f t="shared" si="10"/>
        <v>0</v>
      </c>
      <c r="G25" s="106" t="str">
        <f t="shared" si="11"/>
        <v>Veuillez compléter ces champs</v>
      </c>
      <c r="H25" s="106"/>
      <c r="I25" s="106"/>
      <c r="J25" s="106"/>
    </row>
    <row r="26" spans="1:10" ht="15.75" thickBot="1" x14ac:dyDescent="0.3">
      <c r="A26" s="118"/>
      <c r="B26" s="28" t="s">
        <v>31</v>
      </c>
      <c r="C26" s="12" t="s">
        <v>57</v>
      </c>
      <c r="D26" s="66"/>
      <c r="E26" s="67"/>
      <c r="F26" s="64">
        <f t="shared" si="10"/>
        <v>0</v>
      </c>
      <c r="G26" s="106" t="str">
        <f t="shared" ref="G26" si="12">IF(OR(D26="",E26="",F26=""),"Veuillez compléter ces champs","")</f>
        <v>Veuillez compléter ces champs</v>
      </c>
      <c r="H26" s="106"/>
      <c r="I26" s="106"/>
      <c r="J26" s="106"/>
    </row>
    <row r="27" spans="1:10" ht="15.75" thickBot="1" x14ac:dyDescent="0.3">
      <c r="A27" s="119"/>
      <c r="B27" s="28" t="s">
        <v>83</v>
      </c>
      <c r="C27" s="12" t="s">
        <v>57</v>
      </c>
      <c r="D27" s="66"/>
      <c r="E27" s="67"/>
      <c r="F27" s="64">
        <f t="shared" si="10"/>
        <v>0</v>
      </c>
      <c r="G27" s="106" t="str">
        <f t="shared" si="11"/>
        <v>Veuillez compléter ces champs</v>
      </c>
      <c r="H27" s="106"/>
      <c r="I27" s="106"/>
      <c r="J27" s="106"/>
    </row>
    <row r="28" spans="1:10" ht="15.75" thickBot="1" x14ac:dyDescent="0.3">
      <c r="A28" s="117" t="s">
        <v>21</v>
      </c>
      <c r="B28" s="18" t="s">
        <v>28</v>
      </c>
      <c r="C28" s="12" t="s">
        <v>57</v>
      </c>
      <c r="D28" s="66"/>
      <c r="E28" s="67"/>
      <c r="F28" s="64">
        <f t="shared" si="10"/>
        <v>0</v>
      </c>
      <c r="G28" s="106" t="str">
        <f t="shared" si="5"/>
        <v>Veuillez compléter ces champs</v>
      </c>
      <c r="H28" s="106"/>
      <c r="I28" s="106"/>
      <c r="J28" s="106"/>
    </row>
    <row r="29" spans="1:10" ht="15.75" thickBot="1" x14ac:dyDescent="0.3">
      <c r="A29" s="118"/>
      <c r="B29" s="34" t="s">
        <v>17</v>
      </c>
      <c r="C29" s="12" t="s">
        <v>57</v>
      </c>
      <c r="D29" s="66"/>
      <c r="E29" s="67"/>
      <c r="F29" s="64">
        <f t="shared" si="10"/>
        <v>0</v>
      </c>
      <c r="G29" s="106" t="str">
        <f t="shared" ref="G29" si="13">IF(OR(D29="",E29="",F29=""),"Veuillez compléter ces champs","")</f>
        <v>Veuillez compléter ces champs</v>
      </c>
      <c r="H29" s="106"/>
      <c r="I29" s="106"/>
      <c r="J29" s="106"/>
    </row>
    <row r="30" spans="1:10" ht="15.75" thickBot="1" x14ac:dyDescent="0.3">
      <c r="A30" s="118"/>
      <c r="B30" s="19" t="s">
        <v>16</v>
      </c>
      <c r="C30" s="12" t="s">
        <v>57</v>
      </c>
      <c r="D30" s="66"/>
      <c r="E30" s="67"/>
      <c r="F30" s="64">
        <f t="shared" si="10"/>
        <v>0</v>
      </c>
      <c r="G30" s="106" t="str">
        <f t="shared" si="5"/>
        <v>Veuillez compléter ces champs</v>
      </c>
      <c r="H30" s="106"/>
      <c r="I30" s="106"/>
      <c r="J30" s="106"/>
    </row>
    <row r="31" spans="1:10" ht="15.75" thickBot="1" x14ac:dyDescent="0.3">
      <c r="A31" s="118"/>
      <c r="B31" s="28" t="s">
        <v>82</v>
      </c>
      <c r="C31" s="12" t="s">
        <v>57</v>
      </c>
      <c r="D31" s="66"/>
      <c r="E31" s="67"/>
      <c r="F31" s="64">
        <f t="shared" si="10"/>
        <v>0</v>
      </c>
      <c r="G31" s="106" t="str">
        <f t="shared" si="5"/>
        <v>Veuillez compléter ces champs</v>
      </c>
      <c r="H31" s="106"/>
      <c r="I31" s="106"/>
      <c r="J31" s="106"/>
    </row>
    <row r="32" spans="1:10" ht="15.75" thickBot="1" x14ac:dyDescent="0.3">
      <c r="A32" s="118"/>
      <c r="B32" s="28" t="s">
        <v>31</v>
      </c>
      <c r="C32" s="12" t="s">
        <v>57</v>
      </c>
      <c r="D32" s="66"/>
      <c r="E32" s="67"/>
      <c r="F32" s="64">
        <f t="shared" si="10"/>
        <v>0</v>
      </c>
      <c r="G32" s="106" t="str">
        <f t="shared" ref="G32" si="14">IF(OR(D32="",E32="",F32=""),"Veuillez compléter ces champs","")</f>
        <v>Veuillez compléter ces champs</v>
      </c>
      <c r="H32" s="106"/>
      <c r="I32" s="106"/>
      <c r="J32" s="106"/>
    </row>
    <row r="33" spans="1:10" ht="15.75" thickBot="1" x14ac:dyDescent="0.3">
      <c r="A33" s="119"/>
      <c r="B33" s="28" t="s">
        <v>105</v>
      </c>
      <c r="C33" s="16" t="s">
        <v>57</v>
      </c>
      <c r="D33" s="66"/>
      <c r="E33" s="67"/>
      <c r="F33" s="64">
        <f t="shared" si="10"/>
        <v>0</v>
      </c>
      <c r="G33" s="106" t="str">
        <f t="shared" si="5"/>
        <v>Veuillez compléter ces champs</v>
      </c>
      <c r="H33" s="106"/>
      <c r="I33" s="106"/>
      <c r="J33" s="106"/>
    </row>
    <row r="34" spans="1:10" ht="30.75" thickBot="1" x14ac:dyDescent="0.3">
      <c r="A34" s="37" t="s">
        <v>25</v>
      </c>
      <c r="B34" s="21" t="s">
        <v>26</v>
      </c>
      <c r="C34" s="16" t="s">
        <v>57</v>
      </c>
      <c r="D34" s="66"/>
      <c r="E34" s="67"/>
      <c r="F34" s="64">
        <f t="shared" si="10"/>
        <v>0</v>
      </c>
      <c r="G34" s="106" t="str">
        <f t="shared" ref="G34:G40" si="15">IF(OR(D34="",E34="",F34=""),"Veuillez compléter ces champs","")</f>
        <v>Veuillez compléter ces champs</v>
      </c>
      <c r="H34" s="106"/>
      <c r="I34" s="106"/>
      <c r="J34" s="106"/>
    </row>
    <row r="35" spans="1:10" ht="15.75" thickBot="1" x14ac:dyDescent="0.3">
      <c r="A35" s="28" t="s">
        <v>32</v>
      </c>
      <c r="B35" s="13" t="s">
        <v>31</v>
      </c>
      <c r="C35" s="16" t="s">
        <v>57</v>
      </c>
      <c r="D35" s="66"/>
      <c r="E35" s="67"/>
      <c r="F35" s="64">
        <f t="shared" si="10"/>
        <v>0</v>
      </c>
      <c r="G35" s="106" t="str">
        <f t="shared" ref="G35:G36" si="16">IF(OR(D35="",E35="",F35=""),"Veuillez compléter ces champs","")</f>
        <v>Veuillez compléter ces champs</v>
      </c>
      <c r="H35" s="106"/>
      <c r="I35" s="106"/>
      <c r="J35" s="106"/>
    </row>
    <row r="36" spans="1:10" ht="15.75" thickBot="1" x14ac:dyDescent="0.3">
      <c r="A36" s="28" t="s">
        <v>33</v>
      </c>
      <c r="B36" s="13" t="s">
        <v>31</v>
      </c>
      <c r="C36" s="16" t="s">
        <v>57</v>
      </c>
      <c r="D36" s="66"/>
      <c r="E36" s="67"/>
      <c r="F36" s="64">
        <f t="shared" si="10"/>
        <v>0</v>
      </c>
      <c r="G36" s="106" t="str">
        <f t="shared" si="16"/>
        <v>Veuillez compléter ces champs</v>
      </c>
      <c r="H36" s="106"/>
      <c r="I36" s="106"/>
      <c r="J36" s="106"/>
    </row>
    <row r="37" spans="1:10" ht="15.75" thickBot="1" x14ac:dyDescent="0.3">
      <c r="A37" s="28" t="s">
        <v>34</v>
      </c>
      <c r="B37" s="13" t="s">
        <v>106</v>
      </c>
      <c r="C37" s="16" t="s">
        <v>57</v>
      </c>
      <c r="D37" s="66"/>
      <c r="E37" s="67"/>
      <c r="F37" s="64">
        <f t="shared" si="10"/>
        <v>0</v>
      </c>
      <c r="G37" s="106" t="str">
        <f t="shared" ref="G37" si="17">IF(OR(D37="",E37="",F37=""),"Veuillez compléter ces champs","")</f>
        <v>Veuillez compléter ces champs</v>
      </c>
      <c r="H37" s="106"/>
      <c r="I37" s="106"/>
      <c r="J37" s="106"/>
    </row>
    <row r="38" spans="1:10" ht="15.75" thickBot="1" x14ac:dyDescent="0.3">
      <c r="A38" s="130" t="s">
        <v>27</v>
      </c>
      <c r="B38" s="13" t="s">
        <v>17</v>
      </c>
      <c r="C38" s="16" t="s">
        <v>57</v>
      </c>
      <c r="D38" s="66"/>
      <c r="E38" s="67"/>
      <c r="F38" s="64">
        <f t="shared" si="10"/>
        <v>0</v>
      </c>
      <c r="G38" s="106" t="str">
        <f t="shared" si="15"/>
        <v>Veuillez compléter ces champs</v>
      </c>
      <c r="H38" s="106"/>
      <c r="I38" s="106"/>
      <c r="J38" s="106"/>
    </row>
    <row r="39" spans="1:10" ht="15.75" thickBot="1" x14ac:dyDescent="0.3">
      <c r="A39" s="131"/>
      <c r="B39" s="13" t="s">
        <v>28</v>
      </c>
      <c r="C39" s="16" t="s">
        <v>57</v>
      </c>
      <c r="D39" s="66"/>
      <c r="E39" s="67"/>
      <c r="F39" s="64">
        <f t="shared" si="10"/>
        <v>0</v>
      </c>
      <c r="G39" s="106" t="str">
        <f t="shared" si="15"/>
        <v>Veuillez compléter ces champs</v>
      </c>
      <c r="H39" s="106"/>
      <c r="I39" s="106"/>
      <c r="J39" s="106"/>
    </row>
    <row r="40" spans="1:10" ht="30.75" thickBot="1" x14ac:dyDescent="0.3">
      <c r="A40" s="12" t="s">
        <v>118</v>
      </c>
      <c r="B40" s="8" t="s">
        <v>106</v>
      </c>
      <c r="C40" s="61" t="s">
        <v>56</v>
      </c>
      <c r="D40" s="66"/>
      <c r="E40" s="67"/>
      <c r="F40" s="64">
        <f t="shared" si="10"/>
        <v>0</v>
      </c>
      <c r="G40" s="106" t="str">
        <f t="shared" si="15"/>
        <v>Veuillez compléter ces champs</v>
      </c>
      <c r="H40" s="106"/>
      <c r="I40" s="106"/>
      <c r="J40" s="106"/>
    </row>
    <row r="41" spans="1:10" ht="15.75" thickBot="1" x14ac:dyDescent="0.3">
      <c r="A41" s="15" t="s">
        <v>23</v>
      </c>
      <c r="B41" s="8" t="s">
        <v>54</v>
      </c>
      <c r="C41" s="61" t="s">
        <v>15</v>
      </c>
      <c r="D41" s="66"/>
      <c r="E41" s="67"/>
      <c r="F41" s="64">
        <f t="shared" si="10"/>
        <v>0</v>
      </c>
      <c r="G41" s="106" t="str">
        <f t="shared" ref="G41:G44" si="18">IF(OR(D41="",E41="",F41=""),"Veuillez compléter ces champs","")</f>
        <v>Veuillez compléter ces champs</v>
      </c>
      <c r="H41" s="106"/>
      <c r="I41" s="106"/>
      <c r="J41" s="106"/>
    </row>
    <row r="42" spans="1:10" ht="15.75" thickBot="1" x14ac:dyDescent="0.3">
      <c r="A42" s="12" t="s">
        <v>29</v>
      </c>
      <c r="B42" s="8" t="s">
        <v>54</v>
      </c>
      <c r="C42" s="61" t="s">
        <v>15</v>
      </c>
      <c r="D42" s="66"/>
      <c r="E42" s="67"/>
      <c r="F42" s="64">
        <f t="shared" si="10"/>
        <v>0</v>
      </c>
      <c r="G42" s="106" t="str">
        <f t="shared" si="18"/>
        <v>Veuillez compléter ces champs</v>
      </c>
      <c r="H42" s="106"/>
      <c r="I42" s="106"/>
      <c r="J42" s="106"/>
    </row>
    <row r="43" spans="1:10" ht="30.75" thickBot="1" x14ac:dyDescent="0.3">
      <c r="A43" s="8" t="s">
        <v>35</v>
      </c>
      <c r="B43" s="8" t="s">
        <v>54</v>
      </c>
      <c r="C43" s="61" t="s">
        <v>15</v>
      </c>
      <c r="D43" s="66"/>
      <c r="E43" s="67"/>
      <c r="F43" s="64">
        <f t="shared" si="10"/>
        <v>0</v>
      </c>
      <c r="G43" s="106" t="str">
        <f t="shared" ref="G43" si="19">IF(OR(D43="",E43="",F43=""),"Veuillez compléter ces champs","")</f>
        <v>Veuillez compléter ces champs</v>
      </c>
      <c r="H43" s="106"/>
      <c r="I43" s="106"/>
      <c r="J43" s="106"/>
    </row>
    <row r="44" spans="1:10" ht="15.75" thickBot="1" x14ac:dyDescent="0.3">
      <c r="A44" s="28" t="s">
        <v>24</v>
      </c>
      <c r="B44" s="8" t="s">
        <v>54</v>
      </c>
      <c r="C44" s="12" t="s">
        <v>22</v>
      </c>
      <c r="D44" s="66"/>
      <c r="E44" s="67"/>
      <c r="F44" s="64">
        <f t="shared" si="10"/>
        <v>0</v>
      </c>
      <c r="G44" s="106" t="str">
        <f t="shared" si="18"/>
        <v>Veuillez compléter ces champs</v>
      </c>
      <c r="H44" s="106"/>
      <c r="I44" s="106"/>
      <c r="J44" s="106"/>
    </row>
    <row r="45" spans="1:10" ht="15.75" thickBot="1" x14ac:dyDescent="0.3">
      <c r="A45" s="16" t="s">
        <v>55</v>
      </c>
      <c r="B45" s="8" t="s">
        <v>54</v>
      </c>
      <c r="C45" s="12" t="s">
        <v>22</v>
      </c>
      <c r="D45" s="66"/>
      <c r="E45" s="67"/>
      <c r="F45" s="64">
        <f t="shared" si="10"/>
        <v>0</v>
      </c>
      <c r="G45" s="106" t="str">
        <f t="shared" ref="G45:G46" si="20">IF(OR(D45="",E45="",F45=""),"Veuillez compléter ces champs","")</f>
        <v>Veuillez compléter ces champs</v>
      </c>
      <c r="H45" s="106"/>
      <c r="I45" s="106"/>
      <c r="J45" s="106"/>
    </row>
    <row r="46" spans="1:10" ht="30.75" thickBot="1" x14ac:dyDescent="0.3">
      <c r="A46" s="8" t="s">
        <v>30</v>
      </c>
      <c r="B46" s="8" t="s">
        <v>54</v>
      </c>
      <c r="C46" s="12" t="s">
        <v>22</v>
      </c>
      <c r="D46" s="66"/>
      <c r="E46" s="67"/>
      <c r="F46" s="64">
        <f t="shared" si="10"/>
        <v>0</v>
      </c>
      <c r="G46" s="106" t="str">
        <f t="shared" si="20"/>
        <v>Veuillez compléter ces champs</v>
      </c>
      <c r="H46" s="106"/>
      <c r="I46" s="106"/>
      <c r="J46" s="106"/>
    </row>
    <row r="47" spans="1:10" ht="30.75" thickBot="1" x14ac:dyDescent="0.3">
      <c r="A47" s="8" t="s">
        <v>36</v>
      </c>
      <c r="B47" s="8" t="s">
        <v>54</v>
      </c>
      <c r="C47" s="12" t="s">
        <v>22</v>
      </c>
      <c r="D47" s="66"/>
      <c r="E47" s="67"/>
      <c r="F47" s="64">
        <f t="shared" si="10"/>
        <v>0</v>
      </c>
      <c r="G47" s="106" t="str">
        <f t="shared" ref="G47" si="21">IF(OR(D47="",E47="",F47=""),"Veuillez compléter ces champs","")</f>
        <v>Veuillez compléter ces champs</v>
      </c>
      <c r="H47" s="106"/>
      <c r="I47" s="106"/>
      <c r="J47" s="106"/>
    </row>
    <row r="48" spans="1:10" ht="15.75" thickBot="1" x14ac:dyDescent="0.3">
      <c r="A48" s="8" t="s">
        <v>37</v>
      </c>
      <c r="B48" s="8" t="s">
        <v>54</v>
      </c>
      <c r="C48" s="16" t="s">
        <v>57</v>
      </c>
      <c r="D48" s="66"/>
      <c r="E48" s="67"/>
      <c r="F48" s="64">
        <f t="shared" si="10"/>
        <v>0</v>
      </c>
      <c r="G48" s="106" t="str">
        <f t="shared" si="5"/>
        <v>Veuillez compléter ces champs</v>
      </c>
      <c r="H48" s="106"/>
      <c r="I48" s="106"/>
      <c r="J48" s="106"/>
    </row>
    <row r="49" spans="1:10" ht="15.75" thickBot="1" x14ac:dyDescent="0.3">
      <c r="A49" s="8" t="s">
        <v>38</v>
      </c>
      <c r="B49" s="8" t="s">
        <v>54</v>
      </c>
      <c r="C49" s="16" t="s">
        <v>57</v>
      </c>
      <c r="D49" s="66"/>
      <c r="E49" s="67"/>
      <c r="F49" s="64">
        <f t="shared" si="10"/>
        <v>0</v>
      </c>
      <c r="G49" s="106" t="str">
        <f t="shared" si="5"/>
        <v>Veuillez compléter ces champs</v>
      </c>
      <c r="H49" s="106"/>
      <c r="I49" s="106"/>
      <c r="J49" s="106"/>
    </row>
    <row r="50" spans="1:10" ht="45.75" thickBot="1" x14ac:dyDescent="0.3">
      <c r="A50" s="8" t="s">
        <v>39</v>
      </c>
      <c r="B50" s="8" t="s">
        <v>54</v>
      </c>
      <c r="C50" s="16" t="s">
        <v>57</v>
      </c>
      <c r="D50" s="66"/>
      <c r="E50" s="67"/>
      <c r="F50" s="64">
        <f t="shared" si="10"/>
        <v>0</v>
      </c>
      <c r="G50" s="106" t="str">
        <f t="shared" si="5"/>
        <v>Veuillez compléter ces champs</v>
      </c>
      <c r="H50" s="106"/>
      <c r="I50" s="106"/>
      <c r="J50" s="106"/>
    </row>
    <row r="51" spans="1:10" ht="15.75" thickBot="1" x14ac:dyDescent="0.3">
      <c r="A51" s="28" t="s">
        <v>40</v>
      </c>
      <c r="B51" s="8" t="s">
        <v>54</v>
      </c>
      <c r="C51" s="12" t="s">
        <v>22</v>
      </c>
      <c r="D51" s="66"/>
      <c r="E51" s="67"/>
      <c r="F51" s="64">
        <f t="shared" si="10"/>
        <v>0</v>
      </c>
      <c r="G51" s="106" t="str">
        <f t="shared" si="5"/>
        <v>Veuillez compléter ces champs</v>
      </c>
      <c r="H51" s="106"/>
      <c r="I51" s="106"/>
      <c r="J51" s="106"/>
    </row>
    <row r="52" spans="1:10" ht="15.75" thickBot="1" x14ac:dyDescent="0.3">
      <c r="A52" s="8" t="s">
        <v>41</v>
      </c>
      <c r="B52" s="8" t="s">
        <v>54</v>
      </c>
      <c r="C52" s="16" t="s">
        <v>57</v>
      </c>
      <c r="D52" s="66"/>
      <c r="E52" s="67"/>
      <c r="F52" s="64">
        <f t="shared" si="10"/>
        <v>0</v>
      </c>
      <c r="G52" s="106" t="str">
        <f t="shared" si="5"/>
        <v>Veuillez compléter ces champs</v>
      </c>
      <c r="H52" s="106"/>
      <c r="I52" s="106"/>
      <c r="J52" s="106"/>
    </row>
    <row r="53" spans="1:10" ht="15.75" thickBot="1" x14ac:dyDescent="0.3">
      <c r="A53" s="28" t="s">
        <v>42</v>
      </c>
      <c r="B53" s="8" t="s">
        <v>54</v>
      </c>
      <c r="C53" s="12" t="s">
        <v>22</v>
      </c>
      <c r="D53" s="66"/>
      <c r="E53" s="67"/>
      <c r="F53" s="64">
        <f t="shared" si="10"/>
        <v>0</v>
      </c>
      <c r="G53" s="106" t="str">
        <f t="shared" si="5"/>
        <v>Veuillez compléter ces champs</v>
      </c>
      <c r="H53" s="106"/>
      <c r="I53" s="106"/>
      <c r="J53" s="106"/>
    </row>
    <row r="54" spans="1:10" ht="30.75" thickBot="1" x14ac:dyDescent="0.3">
      <c r="A54" s="28" t="s">
        <v>120</v>
      </c>
      <c r="B54" s="8" t="s">
        <v>54</v>
      </c>
      <c r="C54" s="12" t="s">
        <v>22</v>
      </c>
      <c r="D54" s="66"/>
      <c r="E54" s="67"/>
      <c r="F54" s="64">
        <f t="shared" si="10"/>
        <v>0</v>
      </c>
      <c r="G54" s="106" t="str">
        <f t="shared" si="5"/>
        <v>Veuillez compléter ces champs</v>
      </c>
      <c r="H54" s="106"/>
      <c r="I54" s="106"/>
      <c r="J54" s="106"/>
    </row>
    <row r="55" spans="1:10" ht="30.75" thickBot="1" x14ac:dyDescent="0.3">
      <c r="A55" s="23" t="s">
        <v>43</v>
      </c>
      <c r="B55" s="8" t="s">
        <v>54</v>
      </c>
      <c r="C55" s="14" t="s">
        <v>56</v>
      </c>
      <c r="D55" s="66"/>
      <c r="E55" s="67"/>
      <c r="F55" s="64">
        <f t="shared" si="10"/>
        <v>0</v>
      </c>
      <c r="G55" s="106" t="str">
        <f t="shared" si="5"/>
        <v>Veuillez compléter ces champs</v>
      </c>
      <c r="H55" s="106"/>
      <c r="I55" s="106"/>
      <c r="J55" s="106"/>
    </row>
    <row r="56" spans="1:10" ht="30.75" thickBot="1" x14ac:dyDescent="0.3">
      <c r="A56" s="23" t="s">
        <v>44</v>
      </c>
      <c r="B56" s="8" t="s">
        <v>54</v>
      </c>
      <c r="C56" s="12" t="s">
        <v>22</v>
      </c>
      <c r="D56" s="66"/>
      <c r="E56" s="67"/>
      <c r="F56" s="64">
        <f t="shared" si="10"/>
        <v>0</v>
      </c>
      <c r="G56" s="106" t="str">
        <f t="shared" si="5"/>
        <v>Veuillez compléter ces champs</v>
      </c>
      <c r="H56" s="106"/>
      <c r="I56" s="106"/>
      <c r="J56" s="106"/>
    </row>
    <row r="57" spans="1:10" s="5" customFormat="1" ht="15.75" thickBot="1" x14ac:dyDescent="0.3">
      <c r="A57" s="8" t="s">
        <v>46</v>
      </c>
      <c r="B57" s="8" t="s">
        <v>54</v>
      </c>
      <c r="C57" s="16" t="s">
        <v>57</v>
      </c>
      <c r="D57" s="66"/>
      <c r="E57" s="67"/>
      <c r="F57" s="65">
        <f t="shared" si="10"/>
        <v>0</v>
      </c>
      <c r="G57" s="129" t="str">
        <f t="shared" si="5"/>
        <v>Veuillez compléter ces champs</v>
      </c>
      <c r="H57" s="129"/>
      <c r="I57" s="129"/>
      <c r="J57" s="129"/>
    </row>
    <row r="58" spans="1:10" ht="15.75" thickBot="1" x14ac:dyDescent="0.3">
      <c r="A58" s="28" t="s">
        <v>47</v>
      </c>
      <c r="B58" s="8" t="s">
        <v>54</v>
      </c>
      <c r="C58" s="12" t="s">
        <v>22</v>
      </c>
      <c r="D58" s="66"/>
      <c r="E58" s="67"/>
      <c r="F58" s="64">
        <f t="shared" si="10"/>
        <v>0</v>
      </c>
      <c r="G58" s="106" t="str">
        <f t="shared" si="5"/>
        <v>Veuillez compléter ces champs</v>
      </c>
      <c r="H58" s="106"/>
      <c r="I58" s="106"/>
      <c r="J58" s="106"/>
    </row>
    <row r="59" spans="1:10" ht="45.75" thickBot="1" x14ac:dyDescent="0.3">
      <c r="A59" s="23" t="s">
        <v>48</v>
      </c>
      <c r="B59" s="8" t="s">
        <v>54</v>
      </c>
      <c r="C59" s="16" t="s">
        <v>57</v>
      </c>
      <c r="D59" s="66"/>
      <c r="E59" s="67"/>
      <c r="F59" s="64">
        <f t="shared" si="10"/>
        <v>0</v>
      </c>
      <c r="G59" s="106" t="str">
        <f t="shared" si="5"/>
        <v>Veuillez compléter ces champs</v>
      </c>
      <c r="H59" s="106"/>
      <c r="I59" s="106"/>
      <c r="J59" s="106"/>
    </row>
    <row r="60" spans="1:10" ht="45.75" thickBot="1" x14ac:dyDescent="0.3">
      <c r="A60" s="23" t="s">
        <v>49</v>
      </c>
      <c r="B60" s="8" t="s">
        <v>54</v>
      </c>
      <c r="C60" s="16" t="s">
        <v>57</v>
      </c>
      <c r="D60" s="66"/>
      <c r="E60" s="67"/>
      <c r="F60" s="64">
        <f t="shared" si="10"/>
        <v>0</v>
      </c>
      <c r="G60" s="106" t="str">
        <f t="shared" si="5"/>
        <v>Veuillez compléter ces champs</v>
      </c>
      <c r="H60" s="106"/>
      <c r="I60" s="106"/>
      <c r="J60" s="106"/>
    </row>
    <row r="61" spans="1:10" ht="30.75" thickBot="1" x14ac:dyDescent="0.3">
      <c r="A61" s="23" t="s">
        <v>50</v>
      </c>
      <c r="B61" s="8" t="s">
        <v>54</v>
      </c>
      <c r="C61" s="16" t="s">
        <v>57</v>
      </c>
      <c r="D61" s="66"/>
      <c r="E61" s="67"/>
      <c r="F61" s="64">
        <f t="shared" si="10"/>
        <v>0</v>
      </c>
      <c r="G61" s="106" t="str">
        <f t="shared" si="5"/>
        <v>Veuillez compléter ces champs</v>
      </c>
      <c r="H61" s="106"/>
      <c r="I61" s="106"/>
      <c r="J61" s="106"/>
    </row>
    <row r="62" spans="1:10" ht="30.75" thickBot="1" x14ac:dyDescent="0.3">
      <c r="A62" s="28" t="s">
        <v>51</v>
      </c>
      <c r="B62" s="8" t="s">
        <v>54</v>
      </c>
      <c r="C62" s="26" t="s">
        <v>113</v>
      </c>
      <c r="D62" s="66"/>
      <c r="E62" s="67"/>
      <c r="F62" s="64">
        <f t="shared" si="10"/>
        <v>0</v>
      </c>
      <c r="G62" s="106" t="str">
        <f t="shared" si="5"/>
        <v>Veuillez compléter ces champs</v>
      </c>
      <c r="H62" s="106"/>
      <c r="I62" s="106"/>
      <c r="J62" s="106"/>
    </row>
    <row r="63" spans="1:10" ht="15.75" thickBot="1" x14ac:dyDescent="0.3">
      <c r="A63" s="8" t="s">
        <v>52</v>
      </c>
      <c r="B63" s="8" t="s">
        <v>54</v>
      </c>
      <c r="C63" s="62" t="s">
        <v>45</v>
      </c>
      <c r="D63" s="66"/>
      <c r="E63" s="67"/>
      <c r="F63" s="64">
        <f t="shared" si="10"/>
        <v>0</v>
      </c>
      <c r="G63" s="106" t="str">
        <f t="shared" si="5"/>
        <v>Veuillez compléter ces champs</v>
      </c>
      <c r="H63" s="106"/>
      <c r="I63" s="106"/>
      <c r="J63" s="106"/>
    </row>
    <row r="64" spans="1:10" ht="15.75" thickBot="1" x14ac:dyDescent="0.3">
      <c r="A64" s="8" t="s">
        <v>104</v>
      </c>
      <c r="B64" s="8" t="s">
        <v>54</v>
      </c>
      <c r="C64" s="63" t="s">
        <v>45</v>
      </c>
      <c r="D64" s="66"/>
      <c r="E64" s="67"/>
      <c r="F64" s="64">
        <f>D64*E64+D64</f>
        <v>0</v>
      </c>
      <c r="G64" s="106" t="str">
        <f t="shared" si="5"/>
        <v>Veuillez compléter ces champs</v>
      </c>
      <c r="H64" s="106"/>
      <c r="I64" s="106"/>
      <c r="J64" s="106"/>
    </row>
    <row r="65" spans="1:14" ht="30" customHeight="1" x14ac:dyDescent="0.25"/>
    <row r="66" spans="1:14" ht="30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</row>
    <row r="67" spans="1:14" ht="30" customHeight="1" x14ac:dyDescent="0.25">
      <c r="A67" s="57"/>
    </row>
    <row r="68" spans="1:14" ht="30" customHeight="1" x14ac:dyDescent="0.25">
      <c r="A68" s="57"/>
    </row>
    <row r="69" spans="1:14" ht="30" customHeight="1" x14ac:dyDescent="0.25">
      <c r="A69" s="57"/>
    </row>
    <row r="70" spans="1:14" ht="30" customHeight="1" x14ac:dyDescent="0.25">
      <c r="A70" s="57"/>
    </row>
    <row r="71" spans="1:14" ht="30" customHeight="1" x14ac:dyDescent="0.25">
      <c r="A71" s="57"/>
    </row>
    <row r="72" spans="1:14" ht="30" customHeight="1" x14ac:dyDescent="0.25">
      <c r="A72" s="57"/>
    </row>
    <row r="73" spans="1:14" ht="30" customHeight="1" x14ac:dyDescent="0.25">
      <c r="A73" s="57"/>
    </row>
    <row r="74" spans="1:14" ht="30" customHeight="1" x14ac:dyDescent="0.25">
      <c r="A74" s="57"/>
    </row>
    <row r="75" spans="1:14" ht="30" customHeight="1" x14ac:dyDescent="0.25">
      <c r="A75" s="57"/>
    </row>
    <row r="76" spans="1:14" ht="30" customHeight="1" x14ac:dyDescent="0.25">
      <c r="A76" s="57"/>
    </row>
    <row r="77" spans="1:14" x14ac:dyDescent="0.25">
      <c r="A77" s="57"/>
    </row>
    <row r="78" spans="1:14" x14ac:dyDescent="0.25">
      <c r="A78" s="57"/>
    </row>
    <row r="79" spans="1:14" x14ac:dyDescent="0.25">
      <c r="A79" s="57"/>
    </row>
    <row r="80" spans="1:14" x14ac:dyDescent="0.25">
      <c r="A80" s="57"/>
    </row>
    <row r="81" spans="1:14" x14ac:dyDescent="0.25">
      <c r="A81" s="57"/>
    </row>
    <row r="82" spans="1:14" x14ac:dyDescent="0.25">
      <c r="A82" s="57"/>
    </row>
    <row r="83" spans="1:14" x14ac:dyDescent="0.25">
      <c r="A83" s="57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1:14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</row>
    <row r="85" spans="1:14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</row>
    <row r="86" spans="1:14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</row>
    <row r="87" spans="1:14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</row>
    <row r="88" spans="1:14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</row>
  </sheetData>
  <mergeCells count="72">
    <mergeCell ref="A28:A33"/>
    <mergeCell ref="A38:A39"/>
    <mergeCell ref="G38:J38"/>
    <mergeCell ref="G31:J31"/>
    <mergeCell ref="G33:J33"/>
    <mergeCell ref="G28:J28"/>
    <mergeCell ref="G34:J34"/>
    <mergeCell ref="G29:J29"/>
    <mergeCell ref="G32:J32"/>
    <mergeCell ref="G30:J30"/>
    <mergeCell ref="G50:J50"/>
    <mergeCell ref="G51:J51"/>
    <mergeCell ref="G52:J52"/>
    <mergeCell ref="G53:J53"/>
    <mergeCell ref="G54:J54"/>
    <mergeCell ref="G55:J55"/>
    <mergeCell ref="G56:J56"/>
    <mergeCell ref="G57:J57"/>
    <mergeCell ref="G35:J35"/>
    <mergeCell ref="G36:J36"/>
    <mergeCell ref="G37:J37"/>
    <mergeCell ref="G49:J49"/>
    <mergeCell ref="G42:J42"/>
    <mergeCell ref="G44:J44"/>
    <mergeCell ref="G40:J40"/>
    <mergeCell ref="G39:J39"/>
    <mergeCell ref="G45:J45"/>
    <mergeCell ref="G46:J46"/>
    <mergeCell ref="G48:J48"/>
    <mergeCell ref="G43:J43"/>
    <mergeCell ref="G41:J41"/>
    <mergeCell ref="G58:J58"/>
    <mergeCell ref="A1:F1"/>
    <mergeCell ref="G63:J63"/>
    <mergeCell ref="G64:J64"/>
    <mergeCell ref="G59:J59"/>
    <mergeCell ref="G60:J60"/>
    <mergeCell ref="G61:J61"/>
    <mergeCell ref="A23:A27"/>
    <mergeCell ref="A18:A22"/>
    <mergeCell ref="A3:F3"/>
    <mergeCell ref="A6:F6"/>
    <mergeCell ref="A12:A17"/>
    <mergeCell ref="A5:B5"/>
    <mergeCell ref="G47:J47"/>
    <mergeCell ref="G62:J62"/>
    <mergeCell ref="G27:J27"/>
    <mergeCell ref="G13:J13"/>
    <mergeCell ref="G14:J14"/>
    <mergeCell ref="A11:B11"/>
    <mergeCell ref="A7:B7"/>
    <mergeCell ref="A9:B9"/>
    <mergeCell ref="A10:B10"/>
    <mergeCell ref="A8:B8"/>
    <mergeCell ref="G7:J7"/>
    <mergeCell ref="G12:J12"/>
    <mergeCell ref="G10:J10"/>
    <mergeCell ref="G11:J11"/>
    <mergeCell ref="G9:J9"/>
    <mergeCell ref="G8:J8"/>
    <mergeCell ref="G18:J18"/>
    <mergeCell ref="G19:J19"/>
    <mergeCell ref="G22:J22"/>
    <mergeCell ref="G15:J15"/>
    <mergeCell ref="G26:J26"/>
    <mergeCell ref="G23:J23"/>
    <mergeCell ref="G16:J16"/>
    <mergeCell ref="G17:J17"/>
    <mergeCell ref="G20:J20"/>
    <mergeCell ref="G21:J21"/>
    <mergeCell ref="G24:J24"/>
    <mergeCell ref="G25:J25"/>
  </mergeCells>
  <pageMargins left="0.7" right="0.7" top="0.75" bottom="0.75" header="0.3" footer="0.3"/>
  <pageSetup paperSize="8" scale="4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P15" sqref="P15"/>
    </sheetView>
  </sheetViews>
  <sheetFormatPr baseColWidth="10" defaultRowHeight="15" x14ac:dyDescent="0.25"/>
  <cols>
    <col min="1" max="1" width="14.140625" style="76" customWidth="1"/>
    <col min="2" max="2" width="21.28515625" style="76" bestFit="1" customWidth="1"/>
    <col min="3" max="8" width="10.85546875" style="76" customWidth="1"/>
    <col min="9" max="9" width="18.7109375" style="76" customWidth="1"/>
    <col min="10" max="10" width="25.7109375" style="76" bestFit="1" customWidth="1"/>
    <col min="11" max="13" width="20.42578125" style="76" customWidth="1"/>
    <col min="14" max="14" width="23" style="76" bestFit="1" customWidth="1"/>
    <col min="15" max="16384" width="11.42578125" style="76"/>
  </cols>
  <sheetData>
    <row r="1" spans="1:13" s="3" customFormat="1" ht="16.5" customHeight="1" thickBot="1" x14ac:dyDescent="0.3">
      <c r="A1" s="137" t="s">
        <v>13</v>
      </c>
      <c r="B1" s="138"/>
      <c r="C1" s="138"/>
      <c r="D1" s="138"/>
      <c r="E1" s="138"/>
      <c r="F1" s="138"/>
      <c r="G1" s="138"/>
      <c r="H1" s="138"/>
      <c r="I1" s="138"/>
      <c r="J1" s="138"/>
      <c r="K1" s="139"/>
    </row>
    <row r="2" spans="1:13" s="3" customFormat="1" ht="15.75" thickBot="1" x14ac:dyDescent="0.3"/>
    <row r="3" spans="1:13" s="3" customFormat="1" ht="15.75" customHeight="1" thickBot="1" x14ac:dyDescent="0.3">
      <c r="A3" s="120" t="s">
        <v>123</v>
      </c>
      <c r="B3" s="121"/>
      <c r="C3" s="121"/>
      <c r="D3" s="121"/>
      <c r="E3" s="121"/>
      <c r="F3" s="121"/>
      <c r="G3" s="121"/>
      <c r="H3" s="121"/>
      <c r="I3" s="121"/>
      <c r="J3" s="121"/>
      <c r="K3" s="122"/>
    </row>
    <row r="4" spans="1:13" s="3" customFormat="1" ht="15.75" thickBot="1" x14ac:dyDescent="0.3"/>
    <row r="5" spans="1:13" s="3" customFormat="1" ht="15" customHeight="1" thickBot="1" x14ac:dyDescent="0.3">
      <c r="A5" s="134" t="s">
        <v>80</v>
      </c>
      <c r="B5" s="135"/>
      <c r="C5" s="135"/>
      <c r="D5" s="135"/>
      <c r="E5" s="135"/>
      <c r="F5" s="135"/>
      <c r="G5" s="135"/>
      <c r="H5" s="135"/>
      <c r="I5" s="135"/>
      <c r="J5" s="135"/>
      <c r="K5" s="136"/>
    </row>
    <row r="6" spans="1:13" s="3" customFormat="1" ht="60.75" thickBot="1" x14ac:dyDescent="0.3">
      <c r="A6" s="79" t="s">
        <v>124</v>
      </c>
      <c r="B6" s="80" t="s">
        <v>125</v>
      </c>
      <c r="C6" s="81" t="s">
        <v>126</v>
      </c>
      <c r="D6" s="82" t="s">
        <v>127</v>
      </c>
      <c r="E6" s="83" t="s">
        <v>128</v>
      </c>
      <c r="F6" s="84" t="s">
        <v>129</v>
      </c>
      <c r="G6" s="84" t="s">
        <v>130</v>
      </c>
      <c r="H6" s="84" t="s">
        <v>131</v>
      </c>
      <c r="I6" s="149" t="s">
        <v>132</v>
      </c>
      <c r="J6" s="149" t="s">
        <v>2</v>
      </c>
      <c r="K6" s="15" t="s">
        <v>133</v>
      </c>
    </row>
    <row r="7" spans="1:13" ht="20.100000000000001" customHeight="1" thickBot="1" x14ac:dyDescent="0.3">
      <c r="A7" s="140" t="s">
        <v>84</v>
      </c>
      <c r="B7" s="72" t="s">
        <v>85</v>
      </c>
      <c r="C7" s="73" t="s">
        <v>86</v>
      </c>
      <c r="D7" s="74">
        <v>288</v>
      </c>
      <c r="E7" s="75" t="s">
        <v>87</v>
      </c>
      <c r="F7" s="70" t="s">
        <v>107</v>
      </c>
      <c r="G7" s="70"/>
      <c r="H7" s="146"/>
      <c r="I7" s="150"/>
      <c r="J7" s="41"/>
      <c r="K7" s="148">
        <f>I7*J7+I7</f>
        <v>0</v>
      </c>
      <c r="L7" s="132" t="str">
        <f>IF(OR(I7="",J7="",),"Veuillez compléter ces champs","")</f>
        <v>Veuillez compléter ces champs</v>
      </c>
      <c r="M7" s="133"/>
    </row>
    <row r="8" spans="1:13" ht="20.100000000000001" customHeight="1" thickBot="1" x14ac:dyDescent="0.3">
      <c r="A8" s="141"/>
      <c r="B8" s="72" t="s">
        <v>88</v>
      </c>
      <c r="C8" s="73" t="s">
        <v>86</v>
      </c>
      <c r="D8" s="74">
        <v>33</v>
      </c>
      <c r="E8" s="75" t="s">
        <v>87</v>
      </c>
      <c r="F8" s="70"/>
      <c r="G8" s="70" t="s">
        <v>122</v>
      </c>
      <c r="H8" s="147"/>
      <c r="I8" s="150"/>
      <c r="J8" s="41"/>
      <c r="K8" s="148">
        <f t="shared" ref="K8:K23" si="0">I8*J8+I8</f>
        <v>0</v>
      </c>
      <c r="L8" s="132" t="str">
        <f t="shared" ref="L8:L22" si="1">IF(OR(I8="",J8="",),"Veuillez compléter ces champs","")</f>
        <v>Veuillez compléter ces champs</v>
      </c>
      <c r="M8" s="133"/>
    </row>
    <row r="9" spans="1:13" ht="20.100000000000001" customHeight="1" thickBot="1" x14ac:dyDescent="0.3">
      <c r="A9" s="141"/>
      <c r="B9" s="72" t="s">
        <v>89</v>
      </c>
      <c r="C9" s="73" t="s">
        <v>86</v>
      </c>
      <c r="D9" s="74">
        <v>26</v>
      </c>
      <c r="E9" s="75" t="s">
        <v>87</v>
      </c>
      <c r="F9" s="70"/>
      <c r="G9" s="70"/>
      <c r="H9" s="147" t="s">
        <v>108</v>
      </c>
      <c r="I9" s="150"/>
      <c r="J9" s="41"/>
      <c r="K9" s="148">
        <f t="shared" si="0"/>
        <v>0</v>
      </c>
      <c r="L9" s="132" t="str">
        <f t="shared" si="1"/>
        <v>Veuillez compléter ces champs</v>
      </c>
      <c r="M9" s="133"/>
    </row>
    <row r="10" spans="1:13" ht="20.100000000000001" customHeight="1" thickBot="1" x14ac:dyDescent="0.3">
      <c r="A10" s="141"/>
      <c r="B10" s="72" t="s">
        <v>90</v>
      </c>
      <c r="C10" s="73" t="s">
        <v>86</v>
      </c>
      <c r="D10" s="74">
        <v>187</v>
      </c>
      <c r="E10" s="75" t="s">
        <v>87</v>
      </c>
      <c r="F10" s="70" t="s">
        <v>107</v>
      </c>
      <c r="G10" s="70"/>
      <c r="H10" s="147"/>
      <c r="I10" s="150"/>
      <c r="J10" s="41"/>
      <c r="K10" s="148">
        <f t="shared" si="0"/>
        <v>0</v>
      </c>
      <c r="L10" s="132" t="str">
        <f t="shared" si="1"/>
        <v>Veuillez compléter ces champs</v>
      </c>
      <c r="M10" s="133"/>
    </row>
    <row r="11" spans="1:13" ht="20.100000000000001" customHeight="1" thickBot="1" x14ac:dyDescent="0.3">
      <c r="A11" s="141"/>
      <c r="B11" s="72" t="s">
        <v>91</v>
      </c>
      <c r="C11" s="73" t="s">
        <v>86</v>
      </c>
      <c r="D11" s="74">
        <v>291</v>
      </c>
      <c r="E11" s="75" t="s">
        <v>87</v>
      </c>
      <c r="F11" s="70" t="s">
        <v>107</v>
      </c>
      <c r="G11" s="71"/>
      <c r="H11" s="147"/>
      <c r="I11" s="150"/>
      <c r="J11" s="41"/>
      <c r="K11" s="148">
        <f t="shared" si="0"/>
        <v>0</v>
      </c>
      <c r="L11" s="132" t="str">
        <f t="shared" si="1"/>
        <v>Veuillez compléter ces champs</v>
      </c>
      <c r="M11" s="133"/>
    </row>
    <row r="12" spans="1:13" ht="20.100000000000001" customHeight="1" thickBot="1" x14ac:dyDescent="0.3">
      <c r="A12" s="141"/>
      <c r="B12" s="72" t="s">
        <v>92</v>
      </c>
      <c r="C12" s="73" t="s">
        <v>86</v>
      </c>
      <c r="D12" s="74">
        <v>40</v>
      </c>
      <c r="E12" s="75" t="s">
        <v>87</v>
      </c>
      <c r="F12" s="70" t="s">
        <v>107</v>
      </c>
      <c r="G12" s="70"/>
      <c r="H12" s="146"/>
      <c r="I12" s="150"/>
      <c r="J12" s="41"/>
      <c r="K12" s="148">
        <f t="shared" si="0"/>
        <v>0</v>
      </c>
      <c r="L12" s="132" t="str">
        <f t="shared" si="1"/>
        <v>Veuillez compléter ces champs</v>
      </c>
      <c r="M12" s="133"/>
    </row>
    <row r="13" spans="1:13" ht="20.100000000000001" customHeight="1" thickBot="1" x14ac:dyDescent="0.3">
      <c r="A13" s="141"/>
      <c r="B13" s="72" t="s">
        <v>93</v>
      </c>
      <c r="C13" s="73" t="s">
        <v>86</v>
      </c>
      <c r="D13" s="74">
        <v>19</v>
      </c>
      <c r="E13" s="75" t="s">
        <v>87</v>
      </c>
      <c r="F13" s="70" t="s">
        <v>107</v>
      </c>
      <c r="G13" s="71"/>
      <c r="H13" s="146"/>
      <c r="I13" s="150"/>
      <c r="J13" s="41"/>
      <c r="K13" s="148">
        <f t="shared" si="0"/>
        <v>0</v>
      </c>
      <c r="L13" s="132" t="str">
        <f t="shared" si="1"/>
        <v>Veuillez compléter ces champs</v>
      </c>
      <c r="M13" s="133"/>
    </row>
    <row r="14" spans="1:13" ht="20.100000000000001" customHeight="1" thickBot="1" x14ac:dyDescent="0.3">
      <c r="A14" s="142"/>
      <c r="B14" s="143"/>
      <c r="C14" s="144"/>
      <c r="D14" s="144"/>
      <c r="E14" s="144"/>
      <c r="F14" s="144"/>
      <c r="G14" s="144"/>
      <c r="H14" s="145"/>
      <c r="I14" s="151">
        <f>SUM(I7:I13)</f>
        <v>0</v>
      </c>
      <c r="J14" s="152">
        <f>J7</f>
        <v>0</v>
      </c>
      <c r="K14" s="78">
        <f t="shared" si="0"/>
        <v>0</v>
      </c>
      <c r="L14" s="132" t="str">
        <f t="shared" ref="L14" si="2">IF(OR(I14="",J14="",),"Veuillez compléter ces champs","")</f>
        <v/>
      </c>
      <c r="M14" s="133"/>
    </row>
    <row r="15" spans="1:13" ht="20.100000000000001" customHeight="1" thickBot="1" x14ac:dyDescent="0.3">
      <c r="A15" s="153" t="s">
        <v>94</v>
      </c>
      <c r="B15" s="72" t="s">
        <v>95</v>
      </c>
      <c r="C15" s="73" t="s">
        <v>86</v>
      </c>
      <c r="D15" s="74">
        <v>31.13</v>
      </c>
      <c r="E15" s="75" t="s">
        <v>87</v>
      </c>
      <c r="F15" s="70" t="s">
        <v>107</v>
      </c>
      <c r="G15" s="70"/>
      <c r="H15" s="146"/>
      <c r="I15" s="150"/>
      <c r="J15" s="41"/>
      <c r="K15" s="148">
        <f t="shared" si="0"/>
        <v>0</v>
      </c>
      <c r="L15" s="132" t="str">
        <f t="shared" si="1"/>
        <v>Veuillez compléter ces champs</v>
      </c>
      <c r="M15" s="133"/>
    </row>
    <row r="16" spans="1:13" ht="27" customHeight="1" thickBot="1" x14ac:dyDescent="0.3">
      <c r="A16" s="154"/>
      <c r="B16" s="72" t="s">
        <v>96</v>
      </c>
      <c r="C16" s="73" t="s">
        <v>86</v>
      </c>
      <c r="D16" s="74" t="s">
        <v>97</v>
      </c>
      <c r="E16" s="75" t="s">
        <v>87</v>
      </c>
      <c r="F16" s="70" t="s">
        <v>107</v>
      </c>
      <c r="G16" s="70"/>
      <c r="H16" s="147"/>
      <c r="I16" s="150"/>
      <c r="J16" s="41"/>
      <c r="K16" s="148">
        <f t="shared" si="0"/>
        <v>0</v>
      </c>
      <c r="L16" s="132" t="str">
        <f t="shared" si="1"/>
        <v>Veuillez compléter ces champs</v>
      </c>
      <c r="M16" s="133"/>
    </row>
    <row r="17" spans="1:13" ht="20.100000000000001" customHeight="1" thickBot="1" x14ac:dyDescent="0.3">
      <c r="A17" s="154"/>
      <c r="B17" s="72" t="s">
        <v>93</v>
      </c>
      <c r="C17" s="73" t="s">
        <v>86</v>
      </c>
      <c r="D17" s="74">
        <v>7.95</v>
      </c>
      <c r="E17" s="75" t="s">
        <v>87</v>
      </c>
      <c r="F17" s="70" t="s">
        <v>107</v>
      </c>
      <c r="G17" s="70"/>
      <c r="H17" s="147"/>
      <c r="I17" s="150"/>
      <c r="J17" s="41"/>
      <c r="K17" s="148">
        <f t="shared" si="0"/>
        <v>0</v>
      </c>
      <c r="L17" s="132" t="str">
        <f t="shared" si="1"/>
        <v>Veuillez compléter ces champs</v>
      </c>
      <c r="M17" s="133"/>
    </row>
    <row r="18" spans="1:13" ht="20.100000000000001" customHeight="1" thickBot="1" x14ac:dyDescent="0.3">
      <c r="A18" s="154"/>
      <c r="B18" s="72" t="s">
        <v>98</v>
      </c>
      <c r="C18" s="73" t="s">
        <v>86</v>
      </c>
      <c r="D18" s="74" t="s">
        <v>99</v>
      </c>
      <c r="E18" s="75" t="s">
        <v>87</v>
      </c>
      <c r="F18" s="70" t="s">
        <v>107</v>
      </c>
      <c r="G18" s="70"/>
      <c r="H18" s="147"/>
      <c r="I18" s="150"/>
      <c r="J18" s="41"/>
      <c r="K18" s="148">
        <f t="shared" si="0"/>
        <v>0</v>
      </c>
      <c r="L18" s="132" t="str">
        <f t="shared" si="1"/>
        <v>Veuillez compléter ces champs</v>
      </c>
      <c r="M18" s="133"/>
    </row>
    <row r="19" spans="1:13" ht="20.100000000000001" customHeight="1" thickBot="1" x14ac:dyDescent="0.3">
      <c r="A19" s="154"/>
      <c r="B19" s="72" t="s">
        <v>100</v>
      </c>
      <c r="C19" s="73" t="s">
        <v>86</v>
      </c>
      <c r="D19" s="74">
        <v>9.8699999999999992</v>
      </c>
      <c r="E19" s="75" t="s">
        <v>87</v>
      </c>
      <c r="F19" s="70"/>
      <c r="G19" s="71" t="s">
        <v>122</v>
      </c>
      <c r="H19" s="147"/>
      <c r="I19" s="150"/>
      <c r="J19" s="41"/>
      <c r="K19" s="148">
        <f t="shared" si="0"/>
        <v>0</v>
      </c>
      <c r="L19" s="132" t="str">
        <f t="shared" si="1"/>
        <v>Veuillez compléter ces champs</v>
      </c>
      <c r="M19" s="133"/>
    </row>
    <row r="20" spans="1:13" ht="20.100000000000001" customHeight="1" thickBot="1" x14ac:dyDescent="0.3">
      <c r="A20" s="154"/>
      <c r="B20" s="72" t="s">
        <v>101</v>
      </c>
      <c r="C20" s="73" t="s">
        <v>86</v>
      </c>
      <c r="D20" s="74">
        <v>31.33</v>
      </c>
      <c r="E20" s="75" t="s">
        <v>87</v>
      </c>
      <c r="F20" s="70" t="s">
        <v>107</v>
      </c>
      <c r="G20" s="70"/>
      <c r="H20" s="146"/>
      <c r="I20" s="150"/>
      <c r="J20" s="41"/>
      <c r="K20" s="148">
        <f t="shared" si="0"/>
        <v>0</v>
      </c>
      <c r="L20" s="132" t="str">
        <f t="shared" si="1"/>
        <v>Veuillez compléter ces champs</v>
      </c>
      <c r="M20" s="133"/>
    </row>
    <row r="21" spans="1:13" ht="20.100000000000001" customHeight="1" thickBot="1" x14ac:dyDescent="0.3">
      <c r="A21" s="154"/>
      <c r="B21" s="72" t="s">
        <v>102</v>
      </c>
      <c r="C21" s="73" t="s">
        <v>86</v>
      </c>
      <c r="D21" s="74">
        <v>3.36</v>
      </c>
      <c r="E21" s="75" t="s">
        <v>87</v>
      </c>
      <c r="F21" s="70"/>
      <c r="G21" s="71"/>
      <c r="H21" s="146" t="s">
        <v>108</v>
      </c>
      <c r="I21" s="150"/>
      <c r="J21" s="41"/>
      <c r="K21" s="148">
        <f t="shared" si="0"/>
        <v>0</v>
      </c>
      <c r="L21" s="132" t="str">
        <f t="shared" si="1"/>
        <v>Veuillez compléter ces champs</v>
      </c>
      <c r="M21" s="133"/>
    </row>
    <row r="22" spans="1:13" ht="20.100000000000001" customHeight="1" thickBot="1" x14ac:dyDescent="0.3">
      <c r="A22" s="154"/>
      <c r="B22" s="72" t="s">
        <v>103</v>
      </c>
      <c r="C22" s="73" t="s">
        <v>86</v>
      </c>
      <c r="D22" s="74">
        <v>6.93</v>
      </c>
      <c r="E22" s="75" t="s">
        <v>87</v>
      </c>
      <c r="F22" s="70"/>
      <c r="G22" s="70"/>
      <c r="H22" s="146" t="s">
        <v>108</v>
      </c>
      <c r="I22" s="159"/>
      <c r="J22" s="160"/>
      <c r="K22" s="163">
        <f t="shared" si="0"/>
        <v>0</v>
      </c>
      <c r="L22" s="132" t="str">
        <f t="shared" si="1"/>
        <v>Veuillez compléter ces champs</v>
      </c>
      <c r="M22" s="133"/>
    </row>
    <row r="23" spans="1:13" x14ac:dyDescent="0.25">
      <c r="A23" s="154"/>
      <c r="B23" s="156"/>
      <c r="C23" s="157"/>
      <c r="D23" s="157"/>
      <c r="E23" s="157"/>
      <c r="F23" s="157"/>
      <c r="G23" s="157"/>
      <c r="H23" s="158"/>
      <c r="I23" s="161">
        <f>SUM(I15:I22)</f>
        <v>0</v>
      </c>
      <c r="J23" s="162">
        <f>J15</f>
        <v>0</v>
      </c>
      <c r="K23" s="148">
        <f t="shared" si="0"/>
        <v>0</v>
      </c>
    </row>
    <row r="24" spans="1:13" x14ac:dyDescent="0.25">
      <c r="A24" s="155"/>
      <c r="B24" s="36"/>
      <c r="C24" s="36"/>
      <c r="D24" s="36"/>
      <c r="E24" s="36"/>
      <c r="F24" s="77"/>
      <c r="K24" s="155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</row>
  </sheetData>
  <mergeCells count="23">
    <mergeCell ref="A5:K5"/>
    <mergeCell ref="A3:K3"/>
    <mergeCell ref="A1:K1"/>
    <mergeCell ref="A7:A14"/>
    <mergeCell ref="B14:H14"/>
    <mergeCell ref="A15:A23"/>
    <mergeCell ref="B23:H23"/>
    <mergeCell ref="L7:M7"/>
    <mergeCell ref="L8:M8"/>
    <mergeCell ref="L9:M9"/>
    <mergeCell ref="L10:M10"/>
    <mergeCell ref="L11:M11"/>
    <mergeCell ref="L12:M12"/>
    <mergeCell ref="L13:M13"/>
    <mergeCell ref="L15:M15"/>
    <mergeCell ref="L16:M16"/>
    <mergeCell ref="L17:M17"/>
    <mergeCell ref="L14:M14"/>
    <mergeCell ref="L18:M18"/>
    <mergeCell ref="L19:M19"/>
    <mergeCell ref="L20:M20"/>
    <mergeCell ref="L21:M21"/>
    <mergeCell ref="L22:M2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'C:\Users\s.chaumerliat\AppData\Local\Microsoft\Windows\Temporary Internet Files\Content.Outlook\CD0VTU2Z\[EXPRESSION BESOINS CSNJ LIMOGES MARCHE DE NETTOYAGE DES LOCAUX.xlsx]Feuil1'!#REF!</xm:f>
          </x14:formula1>
          <xm:sqref>E7:E13 E15:E18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POSTE 1 - CIRFA 87</vt:lpstr>
      <vt:lpstr>POSTE 2 - CSNJ</vt:lpstr>
      <vt:lpstr>POSTE 3 - SAMHA</vt:lpstr>
      <vt:lpstr>POSTE 4 - DMD 23</vt:lpstr>
      <vt:lpstr>POSTE 5 - Prestations à BDC</vt:lpstr>
      <vt:lpstr>POSTE 5-Suite Prestations à BDC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cp:lastPrinted>2025-03-19T11:31:49Z</cp:lastPrinted>
  <dcterms:created xsi:type="dcterms:W3CDTF">2025-01-09T12:35:12Z</dcterms:created>
  <dcterms:modified xsi:type="dcterms:W3CDTF">2026-02-24T09:26:37Z</dcterms:modified>
</cp:coreProperties>
</file>